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3-Informes/Informes de gestión mensuales/2023-11-informe de gestión/Anexos del informe/"/>
    </mc:Choice>
  </mc:AlternateContent>
  <xr:revisionPtr revIDLastSave="13" documentId="13_ncr:1_{E38B6278-99B1-49B4-8E99-8A42750F3A0B}" xr6:coauthVersionLast="47" xr6:coauthVersionMax="47" xr10:uidLastSave="{1C762672-3861-4232-94AC-2C60102EB282}"/>
  <bookViews>
    <workbookView xWindow="-120" yWindow="-120" windowWidth="29040" windowHeight="15720" tabRatio="761" xr2:uid="{A5F19A62-5665-467A-9E43-83E2A9F72540}"/>
  </bookViews>
  <sheets>
    <sheet name="EJECUCIÓN INGRESOS" sheetId="4" r:id="rId1"/>
    <sheet name="EJECUCIÓN GASTOS" sheetId="5" r:id="rId2"/>
  </sheets>
  <definedNames>
    <definedName name="_xlnm._FilterDatabase" localSheetId="1" hidden="1">'EJECUCIÓN GASTOS'!$A$8:$Q$141</definedName>
    <definedName name="_xlnm._FilterDatabase" localSheetId="0" hidden="1">'EJECUCIÓN INGRESOS'!$A$7:$J$129</definedName>
    <definedName name="_xlnm.Print_Area" localSheetId="1">'EJECUCIÓN GASTOS'!$A$1:$Q$141</definedName>
    <definedName name="_xlnm.Print_Area" localSheetId="0">'EJECUCIÓN INGRESOS'!$A$1:$J$129</definedName>
    <definedName name="_xlnm.Print_Titles" localSheetId="1">'EJECUCIÓN GASTOS'!$1:$8</definedName>
    <definedName name="_xlnm.Print_Titles" localSheetId="0">'EJECUCIÓN INGRESOS'!$1:$7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1" i="5" l="1"/>
  <c r="O138" i="5"/>
  <c r="O137" i="5"/>
  <c r="O136" i="5"/>
  <c r="O134" i="5"/>
  <c r="O133" i="5"/>
  <c r="O132" i="5"/>
  <c r="O131" i="5"/>
  <c r="O130" i="5"/>
  <c r="O129" i="5"/>
  <c r="O128" i="5"/>
  <c r="O127" i="5"/>
  <c r="O126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J129" i="4" l="1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</calcChain>
</file>

<file path=xl/sharedStrings.xml><?xml version="1.0" encoding="utf-8"?>
<sst xmlns="http://schemas.openxmlformats.org/spreadsheetml/2006/main" count="537" uniqueCount="521">
  <si>
    <t>Código del Rubro</t>
  </si>
  <si>
    <t>Concepto del Rubro</t>
  </si>
  <si>
    <t>Aforo Inicial</t>
  </si>
  <si>
    <t>Modificación Presupuestal</t>
  </si>
  <si>
    <t>Aforo Definitivo</t>
  </si>
  <si>
    <t xml:space="preserve">Ingresos Acumulados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</si>
  <si>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</si>
  <si>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</si>
  <si>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</si>
  <si>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</si>
  <si>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</si>
  <si>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</si>
  <si>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</si>
  <si>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CONTRIBUCIONES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</si>
  <si>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</si>
  <si>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</si>
  <si>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</si>
  <si>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</si>
  <si>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</si>
  <si>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</si>
  <si>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</si>
  <si>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</si>
  <si>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</si>
  <si>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</si>
  <si>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</si>
  <si>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</si>
  <si>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</si>
  <si>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</si>
  <si>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</si>
  <si>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</si>
  <si>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</si>
  <si>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</si>
  <si>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</si>
  <si>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</si>
  <si>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</si>
  <si>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</si>
  <si>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</si>
  <si>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</si>
  <si>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</si>
  <si>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</si>
  <si>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</si>
  <si>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</si>
  <si>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</si>
  <si>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</si>
  <si>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</si>
  <si>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</si>
  <si>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</si>
  <si>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</si>
  <si>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</si>
  <si>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</si>
  <si>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</si>
  <si>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</si>
  <si>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</si>
  <si>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</si>
  <si>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</si>
  <si>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</si>
  <si>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</si>
  <si>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</si>
  <si>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</si>
  <si>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TRANSFERENCIAS CORRIENTES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</si>
  <si>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</si>
  <si>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</si>
  <si>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</si>
  <si>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</si>
  <si>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</si>
  <si>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</si>
  <si>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</si>
  <si>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</si>
  <si>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</si>
  <si>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</si>
  <si>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</si>
  <si>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</si>
  <si>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</si>
  <si>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</si>
  <si>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</si>
  <si>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</si>
  <si>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</si>
  <si>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</si>
  <si>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</si>
  <si>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</si>
  <si>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</si>
  <si>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</si>
  <si>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</si>
  <si>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</si>
  <si>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SISTEMA GENERAL DE SEGURIDAD SOCIAL INTEGRAL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</si>
  <si>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</si>
  <si>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</si>
  <si>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</si>
  <si>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</si>
  <si>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</si>
  <si>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</si>
  <si>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</si>
  <si>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</si>
  <si>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</si>
  <si>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</si>
  <si>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</si>
  <si>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</si>
  <si>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</si>
  <si>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</si>
  <si>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</si>
  <si>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</si>
  <si>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</si>
  <si>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</si>
  <si>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</si>
  <si>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</si>
  <si>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</si>
  <si>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</si>
  <si>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</si>
  <si>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</si>
  <si>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</si>
  <si>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</si>
  <si>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</si>
  <si>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</si>
  <si>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</si>
  <si>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</si>
  <si>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</si>
  <si>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</si>
  <si>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</si>
  <si>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</si>
  <si>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</si>
  <si>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</si>
  <si>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</si>
  <si>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</si>
  <si>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</si>
  <si>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</si>
  <si>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</si>
  <si>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</si>
  <si>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</si>
  <si>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</si>
  <si>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</si>
  <si>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</si>
  <si>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</si>
  <si>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</si>
  <si>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</si>
  <si>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</si>
  <si>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</si>
  <si>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</si>
  <si>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</si>
  <si>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</si>
  <si>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</si>
  <si>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</si>
  <si>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</si>
  <si>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</si>
  <si>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</si>
  <si>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</si>
  <si>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</si>
  <si>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</si>
  <si>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</si>
  <si>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</si>
  <si>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</si>
  <si>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</si>
  <si>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</si>
  <si>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</si>
  <si>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</si>
  <si>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</si>
  <si>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</si>
  <si>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</si>
  <si>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</si>
  <si>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</si>
  <si>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</si>
  <si>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</si>
  <si>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</si>
  <si>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</si>
  <si>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</si>
  <si>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</si>
  <si>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</si>
  <si>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</si>
  <si>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</si>
  <si>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</si>
  <si>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</si>
  <si>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</si>
  <si>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</si>
  <si>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</si>
  <si>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</si>
  <si>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</si>
  <si>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</si>
  <si>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</si>
  <si>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</si>
  <si>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</si>
  <si>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</si>
  <si>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</si>
  <si>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</si>
  <si>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</si>
  <si>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</si>
  <si>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</si>
  <si>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</si>
  <si>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</si>
  <si>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</si>
  <si>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</si>
  <si>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</si>
  <si>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</si>
  <si>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</si>
  <si>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</si>
  <si>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</si>
  <si>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</si>
  <si>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</si>
  <si>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</si>
  <si>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</si>
  <si>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</si>
  <si>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</si>
  <si>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</si>
  <si>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</si>
  <si>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</si>
  <si>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</si>
  <si>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</si>
  <si>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</si>
  <si>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</si>
  <si>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</si>
  <si>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</si>
  <si>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</si>
  <si>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</si>
  <si>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</si>
  <si>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</si>
  <si>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</si>
  <si>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</si>
  <si>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</si>
  <si>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</si>
  <si>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</si>
  <si>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</si>
  <si>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</si>
  <si>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Recursos CCF / FOSFEC - Ley 1929 de 2018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</si>
  <si>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</si>
  <si>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</si>
  <si>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</si>
  <si>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</si>
  <si>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</si>
  <si>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</si>
  <si>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</si>
  <si>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</si>
  <si>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</si>
  <si>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</si>
  <si>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</si>
  <si>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</si>
  <si>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</si>
  <si>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</si>
  <si>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</si>
  <si>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</si>
  <si>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</si>
  <si>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</si>
  <si>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</si>
  <si>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</si>
  <si>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</si>
  <si>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</si>
  <si>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</si>
  <si>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>TOTAL</t>
  </si>
  <si>
    <t xml:space="preserve"> </t>
  </si>
  <si>
    <t>Ingresos Acumulados Desde 01/01/2023 hasta 31/10/2023</t>
  </si>
  <si>
    <t>2-08-2-04</t>
  </si>
  <si>
    <t>Recursos para la Financiación del Numeral 2 Art 153 Ley 2294 /2023 - Pruebas COVID</t>
  </si>
  <si>
    <t>EJECUCION PRESUPUESTAL Acumulada
 DESDE 01/01/2023 HASTA 31/10/2023</t>
  </si>
  <si>
    <t>EJECUCION PRESUPUESTAL
 DESDE 01/11/2023 HASTA 30/11/2023</t>
  </si>
  <si>
    <t>EJECUCION ACUMULADA 2023</t>
  </si>
  <si>
    <t>%</t>
  </si>
  <si>
    <t>Saldo apropiación menos Ejecución acumulada CDP</t>
  </si>
  <si>
    <t>COMPROMISOS POR PAGAR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</si>
  <si>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</si>
  <si>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</si>
  <si>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</si>
  <si>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</si>
  <si>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</si>
  <si>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</si>
  <si>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</si>
  <si>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</si>
  <si>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</si>
  <si>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A</t>
  </si>
  <si>
    <t>GASTOS DE FUNCIONAMIENTO</t>
  </si>
  <si>
    <t>A-03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</si>
  <si>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</si>
  <si>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</si>
  <si>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</si>
  <si>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</si>
  <si>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</si>
  <si>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</si>
  <si>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</si>
  <si>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</si>
  <si>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</si>
  <si>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</si>
  <si>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</si>
  <si>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</si>
  <si>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</si>
  <si>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</si>
  <si>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</si>
  <si>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</si>
  <si>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</si>
  <si>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</si>
  <si>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</si>
  <si>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</si>
  <si>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</si>
  <si>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</si>
  <si>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</si>
  <si>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</si>
  <si>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</si>
  <si>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</si>
  <si>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</si>
  <si>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</si>
  <si>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</si>
  <si>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</si>
  <si>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</si>
  <si>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</si>
  <si>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</si>
  <si>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</si>
  <si>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</si>
  <si>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</si>
  <si>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</si>
  <si>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</si>
  <si>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</si>
  <si>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</si>
  <si>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</si>
  <si>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</si>
  <si>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</si>
  <si>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</si>
  <si>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</si>
  <si>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</si>
  <si>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</si>
  <si>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</si>
  <si>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</si>
  <si>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</si>
  <si>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</si>
  <si>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</si>
  <si>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</si>
  <si>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</si>
  <si>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</si>
  <si>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</si>
  <si>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</si>
  <si>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</si>
  <si>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</si>
  <si>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</si>
  <si>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</si>
  <si>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</si>
  <si>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</si>
  <si>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</si>
  <si>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</si>
  <si>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</si>
  <si>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</si>
  <si>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</si>
  <si>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</si>
  <si>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</si>
  <si>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</si>
  <si>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</si>
  <si>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</si>
  <si>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</si>
  <si>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</si>
  <si>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</si>
  <si>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</si>
  <si>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</si>
  <si>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</si>
  <si>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</si>
  <si>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</si>
  <si>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</si>
  <si>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</si>
  <si>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</si>
  <si>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</si>
  <si>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</si>
  <si>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</si>
  <si>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</si>
  <si>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</si>
  <si>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</si>
  <si>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</si>
  <si>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</si>
  <si>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</si>
  <si>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</si>
  <si>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</si>
  <si>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</si>
  <si>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</si>
  <si>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</si>
  <si>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</si>
  <si>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</si>
  <si>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</si>
  <si>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</si>
  <si>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</si>
  <si>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</si>
  <si>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</si>
  <si>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</si>
  <si>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</si>
  <si>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</si>
  <si>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</si>
  <si>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</si>
  <si>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</si>
  <si>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</si>
  <si>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</si>
  <si>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</si>
  <si>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</si>
  <si>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</si>
  <si>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</si>
  <si>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</si>
  <si>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</si>
  <si>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</si>
  <si>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</si>
  <si>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</si>
  <si>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</si>
  <si>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</si>
  <si>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</si>
  <si>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</si>
  <si>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</si>
  <si>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</si>
  <si>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</si>
  <si>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</si>
  <si>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</si>
  <si>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</si>
  <si>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</si>
  <si>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</si>
  <si>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</si>
  <si>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</si>
  <si>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</si>
  <si>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</si>
  <si>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</si>
  <si>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</si>
  <si>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</si>
  <si>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</si>
  <si>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</si>
  <si>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</si>
  <si>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</si>
  <si>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</si>
  <si>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</si>
  <si>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</si>
  <si>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</si>
  <si>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</si>
  <si>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</si>
  <si>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</si>
  <si>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</si>
  <si>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</si>
  <si>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</si>
  <si>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</si>
  <si>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</si>
  <si>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</si>
  <si>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</si>
  <si>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</si>
  <si>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</si>
  <si>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</si>
  <si>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</si>
  <si>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</si>
  <si>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</si>
  <si>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</si>
  <si>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</si>
  <si>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</si>
  <si>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</si>
  <si>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</si>
  <si>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</si>
  <si>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</si>
  <si>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</si>
  <si>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</si>
  <si>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</si>
  <si>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</si>
  <si>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</si>
  <si>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</si>
  <si>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</si>
  <si>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</si>
  <si>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</si>
  <si>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</si>
  <si>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</si>
  <si>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</si>
  <si>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</si>
  <si>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</si>
  <si>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</si>
  <si>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</si>
  <si>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</si>
  <si>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</si>
  <si>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</si>
  <si>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</si>
  <si>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</si>
  <si>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</si>
  <si>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</si>
  <si>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</si>
  <si>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</si>
  <si>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</si>
  <si>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</si>
  <si>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</si>
  <si>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</si>
  <si>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</si>
  <si>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</si>
  <si>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</si>
  <si>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</si>
  <si>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</si>
  <si>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 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</si>
  <si>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</si>
  <si>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</si>
  <si>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</si>
  <si>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</si>
  <si>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</si>
  <si>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</si>
  <si>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</si>
  <si>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</si>
  <si>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</si>
  <si>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</si>
  <si>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</si>
  <si>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</si>
  <si>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</si>
  <si>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 Equipos Básicos de Salud</t>
  </si>
  <si>
    <t>A-03-13-01-012</t>
  </si>
  <si>
    <t>RECLAMACIONES SOAT  RANGO DIFERENCIAL</t>
  </si>
  <si>
    <t>A-03-13-01-012-001</t>
  </si>
  <si>
    <t>Reclamaciones SOAT con Rango Diferencial por Riesgo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</si>
  <si>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</si>
  <si>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</si>
  <si>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</si>
  <si>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</si>
  <si>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</si>
  <si>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</si>
  <si>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</si>
  <si>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</si>
  <si>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</si>
  <si>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</si>
  <si>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</si>
  <si>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</si>
  <si>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</si>
  <si>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</si>
  <si>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</si>
  <si>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</si>
  <si>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</si>
  <si>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</si>
  <si>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</si>
  <si>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</si>
  <si>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</si>
  <si>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</si>
  <si>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</si>
  <si>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A-08-04-04</t>
  </si>
  <si>
    <t>CONTRIBUCIÓN DE VIGILANCIA - SUPERNITENDENCIA NACIONAL DE SALUD</t>
  </si>
  <si>
    <t>A-09</t>
  </si>
  <si>
    <t>DISPONIBILIDAD FINAL</t>
  </si>
  <si>
    <t>Total</t>
  </si>
  <si>
    <t>Ingresos Desde 01/11/2023 hasta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</si>
</sst>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%"/>
    <numFmt numFmtId="167" formatCode="_-* #,##0_-;\-* #,##0_-;_-* &quot;-&quot;??_-;_-@_-"/>
    <numFmt numFmtId="168" formatCode="0.0000E+00"/>
    <numFmt numFmtId="169" formatCode="&quot;$&quot;\ 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11"/>
      <color rgb="FFC00000"/>
      <name val="Verdana"/>
      <family val="2"/>
    </font>
    <font>
      <sz val="7"/>
      <name val="Calibri   "/>
    </font>
    <font>
      <sz val="7"/>
      <color rgb="FFC00000"/>
      <name val="Calibri   "/>
    </font>
    <font>
      <b/>
      <sz val="7"/>
      <color rgb="FFC00000"/>
      <name val="Calibri   "/>
    </font>
    <font>
      <b/>
      <sz val="10"/>
      <name val="Calibri   "/>
    </font>
    <font>
      <sz val="10"/>
      <name val="Calibri  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   "/>
    </font>
    <font>
      <sz val="10"/>
      <color theme="1"/>
      <name val="Calibri   "/>
    </font>
    <font>
      <b/>
      <sz val="11"/>
      <color theme="3" tint="-0.499984740745262"/>
      <name val="Calibri   "/>
    </font>
    <font>
      <b/>
      <sz val="11"/>
      <color theme="0"/>
      <name val="Calibri   "/>
    </font>
    <font>
      <sz val="11"/>
      <color theme="0"/>
      <name val="Calibri   "/>
    </font>
    <font>
      <sz val="7"/>
      <color theme="1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49" fontId="6" fillId="3" borderId="3" xfId="0" applyNumberFormat="1" applyFont="1" applyFill="1" applyBorder="1"/>
    <xf numFmtId="4" fontId="6" fillId="3" borderId="3" xfId="0" applyNumberFormat="1" applyFont="1" applyFill="1" applyBorder="1"/>
    <xf numFmtId="0" fontId="3" fillId="7" borderId="3" xfId="0" applyFont="1" applyFill="1" applyBorder="1"/>
    <xf numFmtId="4" fontId="3" fillId="7" borderId="3" xfId="0" applyNumberFormat="1" applyFont="1" applyFill="1" applyBorder="1"/>
    <xf numFmtId="0" fontId="0" fillId="5" borderId="3" xfId="0" applyFill="1" applyBorder="1"/>
    <xf numFmtId="4" fontId="0" fillId="5" borderId="3" xfId="0" applyNumberFormat="1" applyFill="1" applyBorder="1"/>
    <xf numFmtId="49" fontId="0" fillId="8" borderId="3" xfId="0" applyNumberFormat="1" applyFill="1" applyBorder="1"/>
    <xf numFmtId="4" fontId="0" fillId="8" borderId="3" xfId="0" applyNumberFormat="1" applyFill="1" applyBorder="1"/>
    <xf numFmtId="49" fontId="0" fillId="0" borderId="3" xfId="0" applyNumberFormat="1" applyBorder="1"/>
    <xf numFmtId="4" fontId="0" fillId="0" borderId="3" xfId="0" applyNumberFormat="1" applyBorder="1"/>
    <xf numFmtId="49" fontId="6" fillId="4" borderId="3" xfId="0" applyNumberFormat="1" applyFont="1" applyFill="1" applyBorder="1"/>
    <xf numFmtId="4" fontId="6" fillId="4" borderId="3" xfId="0" applyNumberFormat="1" applyFont="1" applyFill="1" applyBorder="1"/>
    <xf numFmtId="4" fontId="5" fillId="0" borderId="0" xfId="1" applyNumberFormat="1" applyFont="1" applyAlignment="1">
      <alignment vertical="center"/>
    </xf>
    <xf numFmtId="166" fontId="5" fillId="0" borderId="0" xfId="71" applyNumberFormat="1" applyFont="1" applyFill="1" applyAlignment="1">
      <alignment vertical="center"/>
    </xf>
    <xf numFmtId="10" fontId="5" fillId="0" borderId="0" xfId="71" applyNumberFormat="1" applyFont="1" applyFill="1" applyAlignment="1">
      <alignment vertical="center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2" xfId="1" applyNumberFormat="1" applyFont="1" applyFill="1" applyBorder="1" applyAlignment="1">
      <alignment horizontal="center" vertical="center" wrapText="1"/>
    </xf>
    <xf numFmtId="0" fontId="8" fillId="2" borderId="2" xfId="2" applyNumberFormat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3" borderId="3" xfId="0" applyFont="1" applyFill="1" applyBorder="1"/>
    <xf numFmtId="43" fontId="6" fillId="3" borderId="3" xfId="3" applyFont="1" applyFill="1" applyBorder="1"/>
    <xf numFmtId="4" fontId="0" fillId="0" borderId="0" xfId="0" applyNumberFormat="1"/>
    <xf numFmtId="4" fontId="10" fillId="0" borderId="0" xfId="0" applyNumberFormat="1" applyFont="1"/>
    <xf numFmtId="0" fontId="10" fillId="0" borderId="0" xfId="0" applyFont="1"/>
    <xf numFmtId="0" fontId="11" fillId="0" borderId="0" xfId="0" applyFont="1"/>
    <xf numFmtId="0" fontId="0" fillId="8" borderId="3" xfId="0" applyFill="1" applyBorder="1"/>
    <xf numFmtId="49" fontId="0" fillId="9" borderId="3" xfId="0" applyNumberFormat="1" applyFill="1" applyBorder="1"/>
    <xf numFmtId="0" fontId="0" fillId="9" borderId="3" xfId="0" applyFill="1" applyBorder="1"/>
    <xf numFmtId="4" fontId="0" fillId="9" borderId="3" xfId="0" applyNumberFormat="1" applyFill="1" applyBorder="1"/>
    <xf numFmtId="0" fontId="0" fillId="0" borderId="3" xfId="0" applyBorder="1"/>
    <xf numFmtId="0" fontId="6" fillId="4" borderId="3" xfId="0" applyFont="1" applyFill="1" applyBorder="1"/>
    <xf numFmtId="0" fontId="11" fillId="10" borderId="0" xfId="0" applyFont="1" applyFill="1"/>
    <xf numFmtId="0" fontId="12" fillId="0" borderId="0" xfId="0" applyFont="1"/>
    <xf numFmtId="0" fontId="11" fillId="0" borderId="0" xfId="0" applyFont="1" applyAlignment="1">
      <alignment wrapText="1"/>
    </xf>
    <xf numFmtId="0" fontId="13" fillId="6" borderId="3" xfId="0" applyFont="1" applyFill="1" applyBorder="1"/>
    <xf numFmtId="0" fontId="14" fillId="6" borderId="3" xfId="0" applyFont="1" applyFill="1" applyBorder="1"/>
    <xf numFmtId="164" fontId="14" fillId="6" borderId="3" xfId="0" applyNumberFormat="1" applyFont="1" applyFill="1" applyBorder="1"/>
    <xf numFmtId="4" fontId="11" fillId="0" borderId="0" xfId="0" applyNumberFormat="1" applyFont="1"/>
    <xf numFmtId="7" fontId="11" fillId="0" borderId="0" xfId="9" applyNumberFormat="1" applyFont="1"/>
    <xf numFmtId="167" fontId="11" fillId="0" borderId="0" xfId="3" applyNumberFormat="1" applyFont="1"/>
    <xf numFmtId="4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14" fontId="15" fillId="0" borderId="0" xfId="1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/>
    <xf numFmtId="4" fontId="5" fillId="0" borderId="0" xfId="1" applyNumberFormat="1" applyFont="1" applyAlignment="1">
      <alignment vertical="center" wrapText="1"/>
    </xf>
    <xf numFmtId="4" fontId="16" fillId="0" borderId="0" xfId="1" applyNumberFormat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1" fillId="2" borderId="1" xfId="2" applyNumberFormat="1" applyFont="1" applyFill="1" applyBorder="1" applyAlignment="1">
      <alignment horizontal="center" vertical="center" wrapText="1"/>
    </xf>
    <xf numFmtId="0" fontId="21" fillId="2" borderId="4" xfId="2" applyNumberFormat="1" applyFont="1" applyFill="1" applyBorder="1" applyAlignment="1">
      <alignment horizontal="center" vertical="center" wrapText="1"/>
    </xf>
    <xf numFmtId="4" fontId="21" fillId="2" borderId="2" xfId="2" applyNumberFormat="1" applyFont="1" applyFill="1" applyBorder="1" applyAlignment="1">
      <alignment horizontal="center" vertical="center" wrapText="1"/>
    </xf>
    <xf numFmtId="0" fontId="21" fillId="2" borderId="7" xfId="2" applyNumberFormat="1" applyFont="1" applyFill="1" applyBorder="1" applyAlignment="1">
      <alignment horizontal="center" vertical="center" wrapText="1"/>
    </xf>
    <xf numFmtId="0" fontId="21" fillId="2" borderId="10" xfId="2" applyNumberFormat="1" applyFont="1" applyFill="1" applyBorder="1" applyAlignment="1">
      <alignment vertical="center" wrapText="1"/>
    </xf>
    <xf numFmtId="0" fontId="22" fillId="0" borderId="0" xfId="1" applyFont="1" applyAlignment="1">
      <alignment vertical="center"/>
    </xf>
    <xf numFmtId="0" fontId="21" fillId="2" borderId="11" xfId="2" applyNumberFormat="1" applyFont="1" applyFill="1" applyBorder="1" applyAlignment="1">
      <alignment horizontal="center" vertical="center" wrapText="1"/>
    </xf>
    <xf numFmtId="0" fontId="21" fillId="2" borderId="12" xfId="2" applyNumberFormat="1" applyFont="1" applyFill="1" applyBorder="1" applyAlignment="1">
      <alignment horizontal="center" vertical="center" wrapText="1"/>
    </xf>
    <xf numFmtId="4" fontId="21" fillId="2" borderId="13" xfId="2" applyNumberFormat="1" applyFont="1" applyFill="1" applyBorder="1" applyAlignment="1">
      <alignment horizontal="center" vertical="center" wrapText="1"/>
    </xf>
    <xf numFmtId="0" fontId="21" fillId="2" borderId="14" xfId="2" applyNumberFormat="1" applyFont="1" applyFill="1" applyBorder="1" applyAlignment="1">
      <alignment horizontal="center" vertical="center" wrapText="1"/>
    </xf>
    <xf numFmtId="0" fontId="21" fillId="2" borderId="15" xfId="2" applyNumberFormat="1" applyFont="1" applyFill="1" applyBorder="1" applyAlignment="1">
      <alignment horizontal="center" vertical="center" wrapText="1"/>
    </xf>
    <xf numFmtId="0" fontId="21" fillId="2" borderId="16" xfId="2" applyNumberFormat="1" applyFont="1" applyFill="1" applyBorder="1" applyAlignment="1">
      <alignment horizontal="center" vertical="center" wrapText="1"/>
    </xf>
    <xf numFmtId="0" fontId="21" fillId="2" borderId="9" xfId="2" applyNumberFormat="1" applyFont="1" applyFill="1" applyBorder="1" applyAlignment="1">
      <alignment horizontal="center" vertical="center" wrapText="1"/>
    </xf>
    <xf numFmtId="0" fontId="21" fillId="2" borderId="17" xfId="2" applyNumberFormat="1" applyFont="1" applyFill="1" applyBorder="1" applyAlignment="1">
      <alignment horizontal="center" vertical="center" wrapText="1"/>
    </xf>
    <xf numFmtId="0" fontId="22" fillId="0" borderId="0" xfId="2" applyNumberFormat="1" applyFont="1" applyFill="1" applyBorder="1" applyAlignment="1">
      <alignment horizontal="center" vertical="center"/>
    </xf>
    <xf numFmtId="0" fontId="22" fillId="0" borderId="0" xfId="1" applyFont="1" applyAlignment="1">
      <alignment vertical="center" wrapText="1"/>
    </xf>
    <xf numFmtId="4" fontId="22" fillId="0" borderId="0" xfId="1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6" fillId="3" borderId="3" xfId="0" applyNumberFormat="1" applyFont="1" applyFill="1" applyBorder="1" applyAlignment="1">
      <alignment wrapText="1"/>
    </xf>
    <xf numFmtId="0" fontId="22" fillId="0" borderId="0" xfId="0" applyFont="1"/>
    <xf numFmtId="2" fontId="6" fillId="4" borderId="3" xfId="0" applyNumberFormat="1" applyFont="1" applyFill="1" applyBorder="1" applyAlignment="1">
      <alignment wrapText="1"/>
    </xf>
    <xf numFmtId="0" fontId="21" fillId="0" borderId="0" xfId="0" applyFont="1"/>
    <xf numFmtId="2" fontId="3" fillId="7" borderId="3" xfId="0" applyNumberFormat="1" applyFont="1" applyFill="1" applyBorder="1" applyAlignment="1">
      <alignment wrapText="1"/>
    </xf>
    <xf numFmtId="4" fontId="23" fillId="7" borderId="3" xfId="0" applyNumberFormat="1" applyFont="1" applyFill="1" applyBorder="1"/>
    <xf numFmtId="2" fontId="0" fillId="5" borderId="3" xfId="0" applyNumberFormat="1" applyFill="1" applyBorder="1" applyAlignment="1">
      <alignment wrapText="1"/>
    </xf>
    <xf numFmtId="4" fontId="24" fillId="5" borderId="3" xfId="0" applyNumberFormat="1" applyFont="1" applyFill="1" applyBorder="1"/>
    <xf numFmtId="2" fontId="0" fillId="8" borderId="3" xfId="0" applyNumberFormat="1" applyFill="1" applyBorder="1" applyAlignment="1">
      <alignment wrapText="1"/>
    </xf>
    <xf numFmtId="4" fontId="24" fillId="8" borderId="3" xfId="0" applyNumberFormat="1" applyFont="1" applyFill="1" applyBorder="1"/>
    <xf numFmtId="49" fontId="0" fillId="11" borderId="3" xfId="0" applyNumberFormat="1" applyFill="1" applyBorder="1"/>
    <xf numFmtId="2" fontId="0" fillId="11" borderId="3" xfId="0" applyNumberFormat="1" applyFill="1" applyBorder="1" applyAlignment="1">
      <alignment wrapText="1"/>
    </xf>
    <xf numFmtId="4" fontId="0" fillId="11" borderId="3" xfId="0" applyNumberFormat="1" applyFill="1" applyBorder="1"/>
    <xf numFmtId="4" fontId="24" fillId="11" borderId="3" xfId="0" applyNumberFormat="1" applyFont="1" applyFill="1" applyBorder="1"/>
    <xf numFmtId="2" fontId="0" fillId="0" borderId="3" xfId="0" applyNumberFormat="1" applyBorder="1" applyAlignment="1">
      <alignment wrapText="1"/>
    </xf>
    <xf numFmtId="4" fontId="24" fillId="0" borderId="3" xfId="0" applyNumberFormat="1" applyFont="1" applyBorder="1"/>
    <xf numFmtId="168" fontId="22" fillId="0" borderId="0" xfId="0" applyNumberFormat="1" applyFont="1"/>
    <xf numFmtId="0" fontId="25" fillId="0" borderId="0" xfId="0" applyFont="1"/>
    <xf numFmtId="0" fontId="0" fillId="5" borderId="0" xfId="0" applyFill="1"/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 wrapText="1"/>
    </xf>
    <xf numFmtId="4" fontId="26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3" applyNumberFormat="1" applyFont="1" applyFill="1" applyAlignment="1">
      <alignment vertical="center"/>
    </xf>
    <xf numFmtId="0" fontId="27" fillId="6" borderId="3" xfId="0" applyFont="1" applyFill="1" applyBorder="1" applyAlignment="1">
      <alignment vertical="center"/>
    </xf>
    <xf numFmtId="2" fontId="28" fillId="6" borderId="3" xfId="0" applyNumberFormat="1" applyFont="1" applyFill="1" applyBorder="1" applyAlignment="1">
      <alignment vertical="center" wrapText="1"/>
    </xf>
    <xf numFmtId="169" fontId="28" fillId="6" borderId="3" xfId="0" applyNumberFormat="1" applyFont="1" applyFill="1" applyBorder="1" applyAlignment="1">
      <alignment vertical="center"/>
    </xf>
    <xf numFmtId="43" fontId="28" fillId="6" borderId="3" xfId="3" applyFont="1" applyFill="1" applyBorder="1" applyAlignment="1">
      <alignment vertical="center"/>
    </xf>
    <xf numFmtId="4" fontId="28" fillId="6" borderId="3" xfId="0" applyNumberFormat="1" applyFont="1" applyFill="1" applyBorder="1" applyAlignment="1">
      <alignment vertical="center"/>
    </xf>
    <xf numFmtId="0" fontId="28" fillId="6" borderId="3" xfId="0" applyFont="1" applyFill="1" applyBorder="1" applyAlignment="1">
      <alignment vertical="center"/>
    </xf>
    <xf numFmtId="164" fontId="28" fillId="6" borderId="3" xfId="3" applyNumberFormat="1" applyFont="1" applyFill="1" applyBorder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/>
    <xf numFmtId="43" fontId="19" fillId="0" borderId="0" xfId="0" applyNumberFormat="1" applyFont="1" applyAlignment="1">
      <alignment vertical="center"/>
    </xf>
    <xf numFmtId="0" fontId="21" fillId="2" borderId="5" xfId="2" applyNumberFormat="1" applyFont="1" applyFill="1" applyBorder="1" applyAlignment="1">
      <alignment horizontal="center" vertical="center" wrapText="1"/>
    </xf>
    <xf numFmtId="0" fontId="21" fillId="2" borderId="6" xfId="2" applyNumberFormat="1" applyFont="1" applyFill="1" applyBorder="1" applyAlignment="1">
      <alignment horizontal="center" vertical="center" wrapText="1"/>
    </xf>
    <xf numFmtId="0" fontId="21" fillId="2" borderId="7" xfId="2" applyNumberFormat="1" applyFont="1" applyFill="1" applyBorder="1" applyAlignment="1">
      <alignment horizontal="center" vertical="center" wrapText="1"/>
    </xf>
    <xf numFmtId="0" fontId="21" fillId="2" borderId="8" xfId="2" applyNumberFormat="1" applyFont="1" applyFill="1" applyBorder="1" applyAlignment="1">
      <alignment horizontal="center" vertical="center"/>
    </xf>
    <xf numFmtId="0" fontId="21" fillId="2" borderId="6" xfId="2" applyNumberFormat="1" applyFont="1" applyFill="1" applyBorder="1" applyAlignment="1">
      <alignment horizontal="center" vertical="center"/>
    </xf>
    <xf numFmtId="0" fontId="21" fillId="2" borderId="9" xfId="2" applyNumberFormat="1" applyFont="1" applyFill="1" applyBorder="1" applyAlignment="1">
      <alignment horizontal="center" vertical="center"/>
    </xf>
    <xf numFmtId="0" fontId="21" fillId="2" borderId="10" xfId="2" applyNumberFormat="1" applyFont="1" applyFill="1" applyBorder="1" applyAlignment="1">
      <alignment horizontal="center" vertical="center" wrapText="1"/>
    </xf>
    <xf numFmtId="0" fontId="21" fillId="2" borderId="17" xfId="2" applyNumberFormat="1" applyFont="1" applyFill="1" applyBorder="1" applyAlignment="1">
      <alignment horizontal="center" vertical="center" wrapText="1"/>
    </xf>
  </cellXfs>
  <cellStyles count="72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10" xfId="27" xr:uid="{58AF6BA4-B124-4F6C-B87E-653FB28771CE}"/>
    <cellStyle name="Millares 10 2" xfId="60" xr:uid="{284EDBF8-44B7-4086-B049-BAD63F6D1E89}"/>
    <cellStyle name="Millares 11" xfId="28" xr:uid="{69CC4BA8-84EF-47E0-9968-9434F0836988}"/>
    <cellStyle name="Millares 11 2" xfId="61" xr:uid="{F43E1AE7-B3E9-432F-91CA-0E37E2384344}"/>
    <cellStyle name="Millares 12" xfId="29" xr:uid="{5E7F3251-8143-4EAE-BC3C-93FE6673B5C5}"/>
    <cellStyle name="Millares 12 2" xfId="62" xr:uid="{A17547CE-EC66-40A1-9D5A-D53B0709F96A}"/>
    <cellStyle name="Millares 13" xfId="30" xr:uid="{6C270B2C-55E4-4CC2-951C-E1A0769C06B5}"/>
    <cellStyle name="Millares 13 2" xfId="63" xr:uid="{A8A0B37B-EAFB-4AB3-B449-CE39DECA0AC6}"/>
    <cellStyle name="Millares 14" xfId="32" xr:uid="{A2210FA3-7AB8-4688-B998-158159A8BA28}"/>
    <cellStyle name="Millares 14 2" xfId="65" xr:uid="{BB82A8E0-7DF0-4B95-9906-6BDCC8FEB811}"/>
    <cellStyle name="Millares 15" xfId="35" xr:uid="{11C58EB6-84E7-48EA-867A-1A3E3A1EFB36}"/>
    <cellStyle name="Millares 15 2" xfId="68" xr:uid="{0F33601E-5565-4B62-9412-5992F93F7FE8}"/>
    <cellStyle name="Millares 16" xfId="36" xr:uid="{44C430A0-CF55-426A-B160-6726F94227DF}"/>
    <cellStyle name="Millares 16 2" xfId="69" xr:uid="{3DBD39B4-2BBB-4142-90A9-2E60FF4906D5}"/>
    <cellStyle name="Millares 17" xfId="37" xr:uid="{457160E0-5433-4E04-A501-F217428BCBAA}"/>
    <cellStyle name="Millares 17 2" xfId="70" xr:uid="{80EA49B4-1D81-4C28-AAEF-2768F080535B}"/>
    <cellStyle name="Millares 2" xfId="11" xr:uid="{37A5C6AE-7017-47D3-B44D-0E43C852B99B}"/>
    <cellStyle name="Millares 2 2" xfId="44" xr:uid="{24907291-C7F2-49DE-BB02-565F31F4BE44}"/>
    <cellStyle name="Millares 3" xfId="13" xr:uid="{C93B0939-4D5C-48D1-9082-B171FFB81083}"/>
    <cellStyle name="Millares 3 2" xfId="46" xr:uid="{24E1DFFA-95DC-4FE6-B36F-D16DC10FD31F}"/>
    <cellStyle name="Millares 4" xfId="14" xr:uid="{6E45D6C5-AA42-45F5-9B0E-1B727B40FDDA}"/>
    <cellStyle name="Millares 4 2" xfId="47" xr:uid="{50949075-4270-410C-8D3A-C79B54D90514}"/>
    <cellStyle name="Millares 5" xfId="16" xr:uid="{547C84CB-27A1-4F6E-B3E5-81DA423805A8}"/>
    <cellStyle name="Millares 5 2" xfId="49" xr:uid="{95BACA97-2E33-44A6-B343-0045D3B7606C}"/>
    <cellStyle name="Millares 6" xfId="19" xr:uid="{AA3C7D43-AA7C-4927-AFBF-1FC93E9D0869}"/>
    <cellStyle name="Millares 6 2" xfId="52" xr:uid="{00621614-8AC9-4F8B-A06F-23A489834FC4}"/>
    <cellStyle name="Millares 7" xfId="20" xr:uid="{4B6C401B-0601-4032-8949-2A7C1CCAB1C3}"/>
    <cellStyle name="Millares 7 2" xfId="53" xr:uid="{7045D03A-E815-45A8-93C8-82FE979643F8}"/>
    <cellStyle name="Millares 8" xfId="21" xr:uid="{AF9F61BF-A007-4421-A03A-3192EBC162A4}"/>
    <cellStyle name="Millares 8 2" xfId="54" xr:uid="{B3C568B9-9C11-4E90-9381-EDF6D593C3FF}"/>
    <cellStyle name="Millares 9" xfId="22" xr:uid="{3ED0E042-B80B-4BA6-8A83-46E4BECF9887}"/>
    <cellStyle name="Millares 9 2" xfId="55" xr:uid="{BA7C7409-B8E9-42D0-AF71-9E18A6C88F9C}"/>
    <cellStyle name="Moneda [0] 2" xfId="9" xr:uid="{CF34B025-41E2-48D9-8737-DF5A19A59968}"/>
    <cellStyle name="Moneda [0] 2 2" xfId="42" xr:uid="{E8412A88-962E-4DA1-89E1-E05BDAFB186A}"/>
    <cellStyle name="Moneda 10" xfId="26" xr:uid="{E0983339-1543-4AAE-91BC-A5E853300D7D}"/>
    <cellStyle name="Moneda 10 2" xfId="59" xr:uid="{D45EFA07-A8F8-4529-AFDC-10DEBCA98C29}"/>
    <cellStyle name="Moneda 11" xfId="23" xr:uid="{F2C175B5-603D-4040-B91E-6AD0F2EBDAA8}"/>
    <cellStyle name="Moneda 11 2" xfId="56" xr:uid="{7AF80359-8A35-40E3-8AC8-9439C1631BD2}"/>
    <cellStyle name="Moneda 12" xfId="25" xr:uid="{BF59D69A-7CB3-4C25-B724-9FADED925B36}"/>
    <cellStyle name="Moneda 12 2" xfId="58" xr:uid="{76030841-B98C-40A4-B7F0-91166929583F}"/>
    <cellStyle name="Moneda 13" xfId="24" xr:uid="{3690665A-607E-427B-84BE-70AC779CF3F7}"/>
    <cellStyle name="Moneda 13 2" xfId="57" xr:uid="{C2B51087-E2D2-403C-B229-03FB2D720501}"/>
    <cellStyle name="Moneda 14" xfId="31" xr:uid="{65B4B37E-7B8F-4B49-8B89-A620871C097D}"/>
    <cellStyle name="Moneda 14 2" xfId="64" xr:uid="{09FC0D61-B831-4846-89C4-5ACB88E343E0}"/>
    <cellStyle name="Moneda 15" xfId="33" xr:uid="{7C67F261-37C8-44D7-8FFF-88BD07D66893}"/>
    <cellStyle name="Moneda 15 2" xfId="66" xr:uid="{99521E09-8AC5-4915-AD3A-311D0384A6E3}"/>
    <cellStyle name="Moneda 16" xfId="34" xr:uid="{8E28A7D6-0A1C-4DC6-AA58-74585C46B278}"/>
    <cellStyle name="Moneda 16 2" xfId="67" xr:uid="{6A060472-79B4-45D0-ACD9-9C228B7D04A9}"/>
    <cellStyle name="Moneda 2" xfId="10" xr:uid="{ECCAC3DE-09D8-4458-AE8A-0F1D8409FAA6}"/>
    <cellStyle name="Moneda 2 2" xfId="43" xr:uid="{EC094811-C7BC-427B-BCE7-264DF76013B6}"/>
    <cellStyle name="Moneda 3" xfId="12" xr:uid="{DA487247-991F-425E-B147-6C1593EA6A38}"/>
    <cellStyle name="Moneda 3 2" xfId="45" xr:uid="{68A6C10D-5D86-4AB3-98A0-20FFC58B52BA}"/>
    <cellStyle name="Moneda 4" xfId="8" xr:uid="{E42E9727-BD0F-49FF-9022-C98C34FC4835}"/>
    <cellStyle name="Moneda 4 2" xfId="41" xr:uid="{D4E7CEDA-3D4A-421E-A47C-AFC877206AE6}"/>
    <cellStyle name="Moneda 5" xfId="7" xr:uid="{07E7B182-F84F-4C7D-A5E0-4C6C4D5DBBA7}"/>
    <cellStyle name="Moneda 5 2" xfId="40" xr:uid="{4F03ABF9-4AE9-46B0-B4E5-8D63A1CBE4F6}"/>
    <cellStyle name="Moneda 6" xfId="18" xr:uid="{1807AFF3-24F9-4D67-8940-4061CA8525CF}"/>
    <cellStyle name="Moneda 6 2" xfId="51" xr:uid="{D8C0454D-8CF9-40B4-AA77-C64376630F20}"/>
    <cellStyle name="Moneda 7" xfId="17" xr:uid="{EF33E927-8B1E-45BE-A659-70FE45A9EE9C}"/>
    <cellStyle name="Moneda 7 2" xfId="50" xr:uid="{8B6ED26A-30D5-4A81-B53D-B7425B3D89CA}"/>
    <cellStyle name="Moneda 8" xfId="5" xr:uid="{B49ED85E-1D02-4DE2-AF0D-09A674536D80}"/>
    <cellStyle name="Moneda 8 2" xfId="38" xr:uid="{7C583E4B-7186-43A4-BD5F-94CE7C56FC63}"/>
    <cellStyle name="Moneda 9" xfId="15" xr:uid="{4CC463B1-AE99-460E-B0E7-4328AC3201C7}"/>
    <cellStyle name="Moneda 9 2" xfId="48" xr:uid="{37769C66-67D2-485D-B005-968CE8FB151D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 2" xfId="71" xr:uid="{5A82BCF2-EDB4-4A53-B049-742BDA23C434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66"/>
      <color rgb="FFDDEBF7"/>
      <color rgb="FF132D4D"/>
      <color rgb="FFFF00FF"/>
      <color rgb="FFDEEBF7"/>
      <color rgb="FFFA9B32"/>
      <color rgb="FF5269AE"/>
      <color rgb="FF00ACCA"/>
      <color rgb="FF005099"/>
      <color rgb="FFE2E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703035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8D899B-6A0F-4551-AC26-072FA0A4F286}"/>
            </a:ext>
          </a:extLst>
        </xdr:cNvPr>
        <xdr:cNvSpPr txBox="1"/>
      </xdr:nvSpPr>
      <xdr:spPr>
        <a:xfrm>
          <a:off x="6185684" y="86553"/>
          <a:ext cx="6446280" cy="97480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 NOVIEMBRE 2023 </a:t>
          </a:r>
          <a:endParaRPr lang="es-CO" sz="1100" b="1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2415268</xdr:colOff>
      <xdr:row>5</xdr:row>
      <xdr:rowOff>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780E274-D58F-4C33-BB9D-B3195D8C5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736068" cy="979414"/>
        </a:xfrm>
        <a:prstGeom prst="rect">
          <a:avLst/>
        </a:prstGeom>
      </xdr:spPr>
    </xdr:pic>
    <xdr:clientData/>
  </xdr:twoCellAnchor>
  <xdr:twoCellAnchor>
    <xdr:from>
      <xdr:col>8</xdr:col>
      <xdr:colOff>1361</xdr:colOff>
      <xdr:row>0</xdr:row>
      <xdr:rowOff>24492</xdr:rowOff>
    </xdr:from>
    <xdr:to>
      <xdr:col>9</xdr:col>
      <xdr:colOff>1043214</xdr:colOff>
      <xdr:row>5</xdr:row>
      <xdr:rowOff>65297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8CFA35-121A-45E7-9671-85A21F54C6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16917761" y="24492"/>
          <a:ext cx="2413453" cy="110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7</xdr:col>
      <xdr:colOff>1455964</xdr:colOff>
      <xdr:row>5</xdr:row>
      <xdr:rowOff>9525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D71668E-57D2-4E4B-99E9-FE4AA106DF5B}"/>
            </a:ext>
          </a:extLst>
        </xdr:cNvPr>
        <xdr:cNvSpPr txBox="1"/>
      </xdr:nvSpPr>
      <xdr:spPr>
        <a:xfrm>
          <a:off x="6191250" y="142583"/>
          <a:ext cx="12266839" cy="93374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GASTOS A NOVIEMBRE D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 2023 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154401</xdr:rowOff>
    </xdr:from>
    <xdr:to>
      <xdr:col>1</xdr:col>
      <xdr:colOff>1830162</xdr:colOff>
      <xdr:row>5</xdr:row>
      <xdr:rowOff>12107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FC8B8B-D526-4DFD-82AF-89A292079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4401"/>
          <a:ext cx="3525612" cy="924506"/>
        </a:xfrm>
        <a:prstGeom prst="rect">
          <a:avLst/>
        </a:prstGeom>
      </xdr:spPr>
    </xdr:pic>
    <xdr:clientData/>
  </xdr:twoCellAnchor>
  <xdr:twoCellAnchor>
    <xdr:from>
      <xdr:col>10</xdr:col>
      <xdr:colOff>1971675</xdr:colOff>
      <xdr:row>0</xdr:row>
      <xdr:rowOff>19050</xdr:rowOff>
    </xdr:from>
    <xdr:to>
      <xdr:col>12</xdr:col>
      <xdr:colOff>137431</xdr:colOff>
      <xdr:row>5</xdr:row>
      <xdr:rowOff>81626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C458C9-DE60-4F3F-95F4-56D76430CC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5460325" y="19050"/>
          <a:ext cx="2490106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21452-D397-4053-97FF-21BCE51C8D71}">
  <sheetPr>
    <tabColor rgb="FFFFFF00"/>
  </sheetPr>
  <dimension ref="A1:N131"/>
  <sheetViews>
    <sheetView tabSelected="1" view="pageBreakPreview" zoomScale="84" zoomScaleNormal="84" zoomScaleSheetLayoutView="84" workbookViewId="0">
      <pane xSplit="2" ySplit="7" topLeftCell="C125" activePane="bottomRight" state="frozen"/>
      <selection pane="topRight" activeCell="AY95" sqref="AY95:AZ95"/>
      <selection pane="bottomLeft" activeCell="AY95" sqref="AY95:AZ95"/>
      <selection pane="bottomRight" activeCell="D141" sqref="D141"/>
    </sheetView>
  </sheetViews>
  <sheetFormatPr baseColWidth="10" defaultColWidth="11.42578125" defaultRowHeight="15.75"/>
  <cols>
    <col min="1" max="1" width="26" style="28" customWidth="1"/>
    <col min="2" max="2" width="73.85546875" style="37" customWidth="1"/>
    <col min="3" max="3" width="28.7109375" style="28" bestFit="1" customWidth="1"/>
    <col min="4" max="4" width="24" style="28" customWidth="1"/>
    <col min="5" max="5" width="26.42578125" style="28" customWidth="1"/>
    <col min="6" max="6" width="25.42578125" style="28" customWidth="1"/>
    <col min="7" max="7" width="23.85546875" style="42" customWidth="1"/>
    <col min="8" max="8" width="25.42578125" style="28" customWidth="1"/>
    <col min="9" max="9" width="20.5703125" style="28" customWidth="1"/>
    <col min="10" max="10" width="25" style="28" customWidth="1"/>
    <col min="11" max="16384" width="11.42578125" style="28"/>
  </cols>
  <sheetData>
    <row r="1" spans="1:14" s="1" customFormat="1" ht="21" customHeight="1">
      <c r="A1" s="2"/>
      <c r="B1" s="3"/>
      <c r="C1" s="16"/>
      <c r="D1" s="16"/>
      <c r="E1" s="16"/>
      <c r="F1" s="16"/>
      <c r="G1" s="16"/>
      <c r="H1" s="16"/>
      <c r="I1" s="16"/>
      <c r="J1" s="16"/>
    </row>
    <row r="2" spans="1:14" s="1" customFormat="1">
      <c r="A2" s="2"/>
      <c r="B2" s="3"/>
      <c r="C2" s="16"/>
      <c r="D2" s="16"/>
      <c r="E2" s="16"/>
      <c r="F2" s="16"/>
      <c r="G2" s="16"/>
      <c r="H2" s="16"/>
      <c r="I2" s="16"/>
      <c r="J2" s="16"/>
    </row>
    <row r="3" spans="1:14" s="1" customFormat="1">
      <c r="A3" s="2"/>
      <c r="B3" s="3"/>
      <c r="C3" s="16"/>
      <c r="D3" s="16"/>
      <c r="E3" s="16"/>
      <c r="F3" s="16"/>
      <c r="G3" s="17"/>
      <c r="H3" s="16"/>
      <c r="I3" s="16"/>
      <c r="J3" s="16"/>
    </row>
    <row r="4" spans="1:14" s="1" customFormat="1">
      <c r="A4" s="2"/>
      <c r="B4" s="3"/>
      <c r="C4" s="16"/>
      <c r="D4" s="16"/>
      <c r="E4" s="16"/>
      <c r="F4" s="18"/>
      <c r="G4" s="16"/>
      <c r="H4" s="16"/>
      <c r="I4" s="16"/>
      <c r="J4" s="16"/>
    </row>
    <row r="5" spans="1:14" s="1" customFormat="1">
      <c r="A5" s="2"/>
      <c r="B5" s="3"/>
      <c r="C5" s="16"/>
      <c r="D5" s="16"/>
      <c r="E5" s="16"/>
      <c r="F5" s="16"/>
      <c r="G5" s="16"/>
      <c r="H5" s="16"/>
      <c r="I5" s="16"/>
      <c r="J5" s="16"/>
    </row>
    <row r="6" spans="1:14" s="1" customFormat="1" thickBot="1"/>
    <row r="7" spans="1:14" s="22" customFormat="1" ht="60" customHeight="1">
      <c r="A7" s="19" t="s">
        <v>0</v>
      </c>
      <c r="B7" s="20" t="s">
        <v>1</v>
      </c>
      <c r="C7" s="21" t="s">
        <v>2</v>
      </c>
      <c r="D7" s="21" t="s">
        <v>3</v>
      </c>
      <c r="E7" s="21" t="s">
        <v>4</v>
      </c>
      <c r="F7" s="21" t="s">
        <v>246</v>
      </c>
      <c r="G7" s="21" t="s">
        <v>520</v>
      </c>
      <c r="H7" s="21" t="s">
        <v>5</v>
      </c>
      <c r="I7" s="21" t="s">
        <v>6</v>
      </c>
      <c r="J7" s="21" t="s">
        <v>7</v>
      </c>
    </row>
    <row r="8" spans="1:14" s="27" customFormat="1">
      <c r="A8" s="4" t="s">
        <v>8</v>
      </c>
      <c r="B8" s="23" t="s">
        <v>9</v>
      </c>
      <c r="C8" s="5">
        <v>1324591305000</v>
      </c>
      <c r="D8" s="5">
        <v>0</v>
      </c>
      <c r="E8" s="5">
        <v>2465146361926</v>
      </c>
      <c r="F8" s="5">
        <v>2465146361926</v>
      </c>
      <c r="G8" s="5">
        <v>0</v>
      </c>
      <c r="H8" s="5">
        <v>2465146361926</v>
      </c>
      <c r="I8" s="5">
        <v>100</v>
      </c>
      <c r="J8" s="24">
        <f>IFERROR(H8/$H$129*100,0)</f>
        <v>3.2231432716553448</v>
      </c>
      <c r="K8" s="25"/>
      <c r="L8"/>
      <c r="M8" s="26"/>
      <c r="N8" s="26"/>
    </row>
    <row r="9" spans="1:14">
      <c r="A9" s="4" t="s">
        <v>10</v>
      </c>
      <c r="B9" s="23" t="s">
        <v>11</v>
      </c>
      <c r="C9" s="5">
        <v>78410026343000</v>
      </c>
      <c r="D9" s="5">
        <v>0</v>
      </c>
      <c r="E9" s="5">
        <v>79500327950971</v>
      </c>
      <c r="F9" s="5">
        <v>65631290002977.203</v>
      </c>
      <c r="G9" s="5">
        <v>6396226977705.5</v>
      </c>
      <c r="H9" s="5">
        <v>72027516980682.703</v>
      </c>
      <c r="I9" s="5">
        <v>90.6</v>
      </c>
      <c r="J9" s="5">
        <f t="shared" ref="J9:J72" si="0">IFERROR(H9/$H$129*100,0)</f>
        <v>94.174938379296719</v>
      </c>
      <c r="K9" s="25"/>
      <c r="L9"/>
      <c r="M9" s="26"/>
      <c r="N9" s="26"/>
    </row>
    <row r="10" spans="1:14">
      <c r="A10" s="6" t="s">
        <v>12</v>
      </c>
      <c r="B10" s="6" t="s">
        <v>13</v>
      </c>
      <c r="C10" s="7">
        <v>29946784240691</v>
      </c>
      <c r="D10" s="7">
        <v>-372473.7</v>
      </c>
      <c r="E10" s="7">
        <v>29992581026394.301</v>
      </c>
      <c r="F10" s="7">
        <v>24502273917232.699</v>
      </c>
      <c r="G10" s="7">
        <v>2618427109424.8901</v>
      </c>
      <c r="H10" s="7">
        <v>27120701026657.5</v>
      </c>
      <c r="I10" s="7">
        <v>90.42</v>
      </c>
      <c r="J10" s="7">
        <f t="shared" si="0"/>
        <v>35.459924971088327</v>
      </c>
      <c r="K10" s="25"/>
      <c r="L10"/>
      <c r="M10" s="26"/>
      <c r="N10" s="26"/>
    </row>
    <row r="11" spans="1:14">
      <c r="A11" s="8" t="s">
        <v>14</v>
      </c>
      <c r="B11" s="8" t="s">
        <v>15</v>
      </c>
      <c r="C11" s="9">
        <v>29946784240691</v>
      </c>
      <c r="D11" s="9">
        <v>-372473.7</v>
      </c>
      <c r="E11" s="9">
        <v>29992581026394.301</v>
      </c>
      <c r="F11" s="9">
        <v>24502273917232.699</v>
      </c>
      <c r="G11" s="9">
        <v>2618427109424.8901</v>
      </c>
      <c r="H11" s="9">
        <v>27120701026657.5</v>
      </c>
      <c r="I11" s="9">
        <v>90.42</v>
      </c>
      <c r="J11" s="9">
        <f t="shared" si="0"/>
        <v>35.459924971088327</v>
      </c>
      <c r="K11" s="25"/>
      <c r="L11"/>
      <c r="M11" s="26"/>
      <c r="N11" s="26"/>
    </row>
    <row r="12" spans="1:14" ht="45" customHeight="1">
      <c r="A12" s="10" t="s">
        <v>16</v>
      </c>
      <c r="B12" s="29" t="s">
        <v>17</v>
      </c>
      <c r="C12" s="11">
        <v>29946784240691</v>
      </c>
      <c r="D12" s="11">
        <v>-372473.7</v>
      </c>
      <c r="E12" s="11">
        <v>29992581026394.301</v>
      </c>
      <c r="F12" s="11">
        <v>24502273917232.699</v>
      </c>
      <c r="G12" s="11">
        <v>2618427109424.8901</v>
      </c>
      <c r="H12" s="11">
        <v>27120701026657.5</v>
      </c>
      <c r="I12" s="11">
        <v>90.42</v>
      </c>
      <c r="J12" s="11">
        <f t="shared" si="0"/>
        <v>35.459924971088327</v>
      </c>
      <c r="K12" s="25"/>
      <c r="L12"/>
      <c r="M12" s="26"/>
      <c r="N12" s="26"/>
    </row>
    <row r="13" spans="1:14">
      <c r="A13" s="30" t="s">
        <v>18</v>
      </c>
      <c r="B13" s="31" t="s">
        <v>19</v>
      </c>
      <c r="C13" s="32">
        <v>28567644324000</v>
      </c>
      <c r="D13" s="32">
        <v>0</v>
      </c>
      <c r="E13" s="32">
        <v>28567644324000</v>
      </c>
      <c r="F13" s="32">
        <v>23288990442356</v>
      </c>
      <c r="G13" s="32">
        <v>2484484537068</v>
      </c>
      <c r="H13" s="32">
        <v>25773474979424</v>
      </c>
      <c r="I13" s="32">
        <v>90.22</v>
      </c>
      <c r="J13" s="32">
        <f t="shared" si="0"/>
        <v>33.698446368192364</v>
      </c>
      <c r="K13" s="25"/>
      <c r="L13"/>
      <c r="M13" s="26"/>
      <c r="N13" s="26"/>
    </row>
    <row r="14" spans="1:14" s="27" customFormat="1">
      <c r="A14" s="12" t="s">
        <v>20</v>
      </c>
      <c r="B14" s="33" t="s">
        <v>21</v>
      </c>
      <c r="C14" s="13">
        <v>28566644324000</v>
      </c>
      <c r="D14" s="13">
        <v>0</v>
      </c>
      <c r="E14" s="13">
        <v>28566644324000</v>
      </c>
      <c r="F14" s="13">
        <v>23288912196214</v>
      </c>
      <c r="G14" s="13">
        <v>2484478873200</v>
      </c>
      <c r="H14" s="13">
        <v>25773391069414</v>
      </c>
      <c r="I14" s="13">
        <v>90.22</v>
      </c>
      <c r="J14" s="13">
        <f t="shared" si="0"/>
        <v>33.698336657065944</v>
      </c>
      <c r="K14" s="25"/>
      <c r="L14"/>
      <c r="M14" s="26"/>
      <c r="N14" s="26"/>
    </row>
    <row r="15" spans="1:14" s="27" customFormat="1">
      <c r="A15" s="12" t="s">
        <v>22</v>
      </c>
      <c r="B15" s="33" t="s">
        <v>23</v>
      </c>
      <c r="C15" s="13">
        <v>1000000000</v>
      </c>
      <c r="D15" s="13">
        <v>0</v>
      </c>
      <c r="E15" s="13">
        <v>1000000000</v>
      </c>
      <c r="F15" s="13">
        <v>78246142</v>
      </c>
      <c r="G15" s="13">
        <v>5663868</v>
      </c>
      <c r="H15" s="13">
        <v>83910010</v>
      </c>
      <c r="I15" s="13">
        <v>8.39</v>
      </c>
      <c r="J15" s="13">
        <f t="shared" si="0"/>
        <v>1.0971112641958064E-4</v>
      </c>
      <c r="K15" s="25"/>
      <c r="L15"/>
      <c r="M15" s="26"/>
      <c r="N15" s="26"/>
    </row>
    <row r="16" spans="1:14">
      <c r="A16" s="30" t="s">
        <v>24</v>
      </c>
      <c r="B16" s="31" t="s">
        <v>25</v>
      </c>
      <c r="C16" s="32">
        <v>1088548529435</v>
      </c>
      <c r="D16" s="32">
        <v>0</v>
      </c>
      <c r="E16" s="32">
        <v>1095048529435</v>
      </c>
      <c r="F16" s="32">
        <v>950542809783.68994</v>
      </c>
      <c r="G16" s="32">
        <v>102040428464.89</v>
      </c>
      <c r="H16" s="32">
        <v>1052583238248.58</v>
      </c>
      <c r="I16" s="32">
        <v>96.12</v>
      </c>
      <c r="J16" s="32">
        <f t="shared" si="0"/>
        <v>1.3762373847723475</v>
      </c>
      <c r="K16" s="25"/>
      <c r="L16"/>
      <c r="M16" s="26"/>
      <c r="N16" s="26"/>
    </row>
    <row r="17" spans="1:14">
      <c r="A17" s="12" t="s">
        <v>26</v>
      </c>
      <c r="B17" s="33" t="s">
        <v>27</v>
      </c>
      <c r="C17" s="13">
        <v>598092109000</v>
      </c>
      <c r="D17" s="13">
        <v>0</v>
      </c>
      <c r="E17" s="13">
        <v>604592109000</v>
      </c>
      <c r="F17" s="13">
        <v>524874738327</v>
      </c>
      <c r="G17" s="13">
        <v>53932259599</v>
      </c>
      <c r="H17" s="13">
        <v>578806997926</v>
      </c>
      <c r="I17" s="13">
        <v>95.74</v>
      </c>
      <c r="J17" s="13">
        <f t="shared" si="0"/>
        <v>0.75678179185054728</v>
      </c>
      <c r="K17" s="25"/>
      <c r="L17"/>
      <c r="M17" s="26"/>
      <c r="N17" s="26"/>
    </row>
    <row r="18" spans="1:14">
      <c r="A18" s="12" t="s">
        <v>28</v>
      </c>
      <c r="B18" s="33" t="s">
        <v>29</v>
      </c>
      <c r="C18" s="13">
        <v>490456420435</v>
      </c>
      <c r="D18" s="13">
        <v>0</v>
      </c>
      <c r="E18" s="13">
        <v>490456420435</v>
      </c>
      <c r="F18" s="13">
        <v>425668071456.69</v>
      </c>
      <c r="G18" s="13">
        <v>48108168865.889999</v>
      </c>
      <c r="H18" s="13">
        <v>473776240322.58002</v>
      </c>
      <c r="I18" s="13">
        <v>96.6</v>
      </c>
      <c r="J18" s="13">
        <f t="shared" si="0"/>
        <v>0.6194555929218003</v>
      </c>
      <c r="K18" s="25"/>
      <c r="L18"/>
      <c r="M18" s="26"/>
      <c r="N18" s="26"/>
    </row>
    <row r="19" spans="1:14">
      <c r="A19" s="30" t="s">
        <v>30</v>
      </c>
      <c r="B19" s="31" t="s">
        <v>31</v>
      </c>
      <c r="C19" s="32">
        <v>290511080318</v>
      </c>
      <c r="D19" s="32">
        <v>-372473.7</v>
      </c>
      <c r="E19" s="32">
        <v>329807866021.29999</v>
      </c>
      <c r="F19" s="32">
        <v>261282067893</v>
      </c>
      <c r="G19" s="32">
        <v>31706243292</v>
      </c>
      <c r="H19" s="32">
        <v>292988311185</v>
      </c>
      <c r="I19" s="32">
        <v>88.84</v>
      </c>
      <c r="J19" s="32">
        <f t="shared" si="0"/>
        <v>0.38307798614106908</v>
      </c>
      <c r="K19" s="25"/>
      <c r="L19"/>
      <c r="M19" s="26"/>
      <c r="N19" s="26"/>
    </row>
    <row r="20" spans="1:14">
      <c r="A20" s="30" t="s">
        <v>32</v>
      </c>
      <c r="B20" s="31" t="s">
        <v>33</v>
      </c>
      <c r="C20" s="32">
        <v>80306938</v>
      </c>
      <c r="D20" s="32">
        <v>0</v>
      </c>
      <c r="E20" s="32">
        <v>80306938</v>
      </c>
      <c r="F20" s="32">
        <v>1458597200</v>
      </c>
      <c r="G20" s="32">
        <v>195900600</v>
      </c>
      <c r="H20" s="32">
        <v>1654497800</v>
      </c>
      <c r="I20" s="32">
        <v>2060.2199999999998</v>
      </c>
      <c r="J20" s="32">
        <f t="shared" si="0"/>
        <v>2.1632319826528214E-3</v>
      </c>
      <c r="K20" s="25"/>
      <c r="L20"/>
      <c r="M20" s="26"/>
      <c r="N20" s="26"/>
    </row>
    <row r="21" spans="1:14">
      <c r="A21" s="6" t="s">
        <v>34</v>
      </c>
      <c r="B21" s="6" t="s">
        <v>35</v>
      </c>
      <c r="C21" s="7">
        <v>51475991978</v>
      </c>
      <c r="D21" s="7">
        <v>0</v>
      </c>
      <c r="E21" s="7">
        <v>51475991978</v>
      </c>
      <c r="F21" s="7">
        <v>62230392474.889999</v>
      </c>
      <c r="G21" s="7">
        <v>10548421512.139999</v>
      </c>
      <c r="H21" s="7">
        <v>72778813987.029999</v>
      </c>
      <c r="I21" s="7">
        <v>141.38</v>
      </c>
      <c r="J21" s="7">
        <f t="shared" si="0"/>
        <v>9.5157248366412914E-2</v>
      </c>
      <c r="K21" s="25"/>
      <c r="L21"/>
      <c r="M21" s="26"/>
      <c r="N21" s="26"/>
    </row>
    <row r="22" spans="1:14">
      <c r="A22" s="8" t="s">
        <v>36</v>
      </c>
      <c r="B22" s="8" t="s">
        <v>37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0</v>
      </c>
      <c r="K22"/>
      <c r="L22"/>
      <c r="M22" s="26"/>
      <c r="N22" s="26"/>
    </row>
    <row r="23" spans="1:14">
      <c r="A23" s="10" t="s">
        <v>38</v>
      </c>
      <c r="B23" s="29" t="s">
        <v>39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f t="shared" si="0"/>
        <v>0</v>
      </c>
      <c r="K23"/>
      <c r="L23"/>
      <c r="M23" s="26"/>
      <c r="N23" s="26"/>
    </row>
    <row r="24" spans="1:14">
      <c r="A24" s="10" t="s">
        <v>40</v>
      </c>
      <c r="B24" s="29" t="s">
        <v>41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f t="shared" si="0"/>
        <v>0</v>
      </c>
      <c r="K24"/>
      <c r="L24"/>
      <c r="M24" s="26"/>
      <c r="N24" s="26"/>
    </row>
    <row r="25" spans="1:14">
      <c r="A25" s="8" t="s">
        <v>42</v>
      </c>
      <c r="B25" s="8" t="s">
        <v>43</v>
      </c>
      <c r="C25" s="9">
        <v>51475991978</v>
      </c>
      <c r="D25" s="9">
        <v>0</v>
      </c>
      <c r="E25" s="9">
        <v>51475991978</v>
      </c>
      <c r="F25" s="9">
        <v>62230392474.889999</v>
      </c>
      <c r="G25" s="9">
        <v>10548421512.139999</v>
      </c>
      <c r="H25" s="9">
        <v>72778813987.029999</v>
      </c>
      <c r="I25" s="9">
        <v>141.38</v>
      </c>
      <c r="J25" s="9">
        <f t="shared" si="0"/>
        <v>9.5157248366412914E-2</v>
      </c>
      <c r="K25" s="25"/>
      <c r="L25"/>
      <c r="M25" s="26"/>
      <c r="N25" s="26"/>
    </row>
    <row r="26" spans="1:14">
      <c r="A26" s="10" t="s">
        <v>44</v>
      </c>
      <c r="B26" s="29" t="s">
        <v>45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f t="shared" si="0"/>
        <v>0</v>
      </c>
      <c r="K26"/>
      <c r="L26"/>
      <c r="M26" s="26"/>
      <c r="N26" s="26"/>
    </row>
    <row r="27" spans="1:14">
      <c r="A27" s="10" t="s">
        <v>46</v>
      </c>
      <c r="B27" s="29" t="s">
        <v>47</v>
      </c>
      <c r="C27" s="11">
        <v>5610520731</v>
      </c>
      <c r="D27" s="11">
        <v>0</v>
      </c>
      <c r="E27" s="11">
        <v>5610520731</v>
      </c>
      <c r="F27" s="11">
        <v>148812728.62</v>
      </c>
      <c r="G27" s="11">
        <v>0</v>
      </c>
      <c r="H27" s="11">
        <v>148812728.62</v>
      </c>
      <c r="I27" s="11">
        <v>2.65</v>
      </c>
      <c r="J27" s="11">
        <f t="shared" si="0"/>
        <v>1.9457049382393788E-4</v>
      </c>
      <c r="K27"/>
      <c r="L27"/>
      <c r="M27" s="26"/>
      <c r="N27" s="26"/>
    </row>
    <row r="28" spans="1:14">
      <c r="A28" s="10" t="s">
        <v>48</v>
      </c>
      <c r="B28" s="29" t="s">
        <v>49</v>
      </c>
      <c r="C28" s="11">
        <v>40248395218</v>
      </c>
      <c r="D28" s="11">
        <v>0</v>
      </c>
      <c r="E28" s="11">
        <v>40248395218</v>
      </c>
      <c r="F28" s="11">
        <v>58963816439</v>
      </c>
      <c r="G28" s="11">
        <v>7010570045</v>
      </c>
      <c r="H28" s="11">
        <v>65974386484</v>
      </c>
      <c r="I28" s="11">
        <v>163.92</v>
      </c>
      <c r="J28" s="11">
        <f t="shared" si="0"/>
        <v>8.6260557661718737E-2</v>
      </c>
      <c r="K28" s="25"/>
      <c r="L28"/>
      <c r="M28" s="26"/>
      <c r="N28" s="26"/>
    </row>
    <row r="29" spans="1:14">
      <c r="A29" s="10" t="s">
        <v>50</v>
      </c>
      <c r="B29" s="29" t="s">
        <v>51</v>
      </c>
      <c r="C29" s="11">
        <v>17873198</v>
      </c>
      <c r="D29" s="11">
        <v>0</v>
      </c>
      <c r="E29" s="11">
        <v>17873198</v>
      </c>
      <c r="F29" s="11">
        <v>1361315854.1400001</v>
      </c>
      <c r="G29" s="11">
        <v>3369062005.5700002</v>
      </c>
      <c r="H29" s="11">
        <v>4730377859.71</v>
      </c>
      <c r="I29" s="11">
        <v>26466.32</v>
      </c>
      <c r="J29" s="11">
        <f t="shared" si="0"/>
        <v>6.184900745203452E-3</v>
      </c>
      <c r="K29" s="25"/>
      <c r="L29"/>
      <c r="M29" s="26"/>
      <c r="N29" s="26"/>
    </row>
    <row r="30" spans="1:14">
      <c r="A30" s="10" t="s">
        <v>52</v>
      </c>
      <c r="B30" s="29" t="s">
        <v>53</v>
      </c>
      <c r="C30" s="11">
        <v>18749204</v>
      </c>
      <c r="D30" s="11">
        <v>0</v>
      </c>
      <c r="E30" s="11">
        <v>18749204</v>
      </c>
      <c r="F30" s="11">
        <v>4599205.34</v>
      </c>
      <c r="G30" s="11">
        <v>4937.13</v>
      </c>
      <c r="H30" s="11">
        <v>4604142.47</v>
      </c>
      <c r="I30" s="11">
        <v>24.56</v>
      </c>
      <c r="J30" s="11">
        <f t="shared" si="0"/>
        <v>6.0198497959889447E-6</v>
      </c>
      <c r="K30" s="25"/>
      <c r="L30"/>
      <c r="M30" s="26"/>
      <c r="N30" s="26"/>
    </row>
    <row r="31" spans="1:14">
      <c r="A31" s="10" t="s">
        <v>54</v>
      </c>
      <c r="B31" s="29" t="s">
        <v>55</v>
      </c>
      <c r="C31" s="11">
        <v>5580275336</v>
      </c>
      <c r="D31" s="11">
        <v>0</v>
      </c>
      <c r="E31" s="11">
        <v>5580275336</v>
      </c>
      <c r="F31" s="11">
        <v>1721215447.79</v>
      </c>
      <c r="G31" s="11">
        <v>165255024.44</v>
      </c>
      <c r="H31" s="11">
        <v>1886470472.23</v>
      </c>
      <c r="I31" s="11">
        <v>33.81</v>
      </c>
      <c r="J31" s="11">
        <f t="shared" si="0"/>
        <v>2.4665329019223276E-3</v>
      </c>
      <c r="K31" s="25"/>
      <c r="L31"/>
      <c r="M31" s="26"/>
      <c r="N31" s="26"/>
    </row>
    <row r="32" spans="1:14">
      <c r="A32" s="10" t="s">
        <v>56</v>
      </c>
      <c r="B32" s="29" t="s">
        <v>57</v>
      </c>
      <c r="C32" s="11">
        <v>178291</v>
      </c>
      <c r="D32" s="11">
        <v>0</v>
      </c>
      <c r="E32" s="11">
        <v>178291</v>
      </c>
      <c r="F32" s="11">
        <v>30632800</v>
      </c>
      <c r="G32" s="11">
        <v>3529500</v>
      </c>
      <c r="H32" s="11">
        <v>34162300</v>
      </c>
      <c r="I32" s="11">
        <v>19160.98</v>
      </c>
      <c r="J32" s="11">
        <f t="shared" si="0"/>
        <v>4.4666713948474561E-5</v>
      </c>
      <c r="K32" s="25"/>
      <c r="L32" s="25"/>
      <c r="M32" s="26"/>
      <c r="N32" s="26"/>
    </row>
    <row r="33" spans="1:14">
      <c r="A33" s="6" t="s">
        <v>58</v>
      </c>
      <c r="B33" s="6" t="s">
        <v>59</v>
      </c>
      <c r="C33" s="7">
        <v>48411766110331</v>
      </c>
      <c r="D33" s="7">
        <v>372473.7</v>
      </c>
      <c r="E33" s="7">
        <v>49456270932598.703</v>
      </c>
      <c r="F33" s="7">
        <v>41066785693269.602</v>
      </c>
      <c r="G33" s="7">
        <v>3767251446768.4702</v>
      </c>
      <c r="H33" s="7">
        <v>44834037140038.102</v>
      </c>
      <c r="I33" s="7">
        <v>90.65</v>
      </c>
      <c r="J33" s="7">
        <f t="shared" si="0"/>
        <v>58.619856159841873</v>
      </c>
      <c r="K33" s="25"/>
      <c r="L33"/>
      <c r="M33" s="26"/>
      <c r="N33" s="26"/>
    </row>
    <row r="34" spans="1:14">
      <c r="A34" s="8" t="s">
        <v>60</v>
      </c>
      <c r="B34" s="8" t="s">
        <v>61</v>
      </c>
      <c r="C34" s="9">
        <v>3211192458124</v>
      </c>
      <c r="D34" s="9">
        <v>372473.7</v>
      </c>
      <c r="E34" s="9">
        <v>3428979347527.7002</v>
      </c>
      <c r="F34" s="9">
        <v>2358156592770.71</v>
      </c>
      <c r="G34" s="9">
        <v>229810305194.45001</v>
      </c>
      <c r="H34" s="9">
        <v>2587966897965.1602</v>
      </c>
      <c r="I34" s="9">
        <v>75.47</v>
      </c>
      <c r="J34" s="9">
        <f t="shared" si="0"/>
        <v>3.3837293490055078</v>
      </c>
      <c r="K34" s="25"/>
      <c r="L34"/>
      <c r="M34" s="26"/>
      <c r="N34" s="26"/>
    </row>
    <row r="35" spans="1:14">
      <c r="A35" s="10" t="s">
        <v>62</v>
      </c>
      <c r="B35" s="29" t="s">
        <v>63</v>
      </c>
      <c r="C35" s="11">
        <v>3211192458124</v>
      </c>
      <c r="D35" s="11">
        <v>372473.7</v>
      </c>
      <c r="E35" s="11">
        <v>3428979347527.7002</v>
      </c>
      <c r="F35" s="11">
        <v>2358156592770.71</v>
      </c>
      <c r="G35" s="11">
        <v>229810305194.45001</v>
      </c>
      <c r="H35" s="11">
        <v>2587966897965.1602</v>
      </c>
      <c r="I35" s="11">
        <v>75.47</v>
      </c>
      <c r="J35" s="11">
        <f t="shared" si="0"/>
        <v>3.3837293490055078</v>
      </c>
      <c r="K35" s="25"/>
      <c r="L35"/>
      <c r="M35" s="26"/>
      <c r="N35" s="26"/>
    </row>
    <row r="36" spans="1:14">
      <c r="A36" s="30" t="s">
        <v>64</v>
      </c>
      <c r="B36" s="31" t="s">
        <v>65</v>
      </c>
      <c r="C36" s="32">
        <v>235057248000</v>
      </c>
      <c r="D36" s="32">
        <v>0</v>
      </c>
      <c r="E36" s="32">
        <v>265421246355</v>
      </c>
      <c r="F36" s="32">
        <v>219877123413.42999</v>
      </c>
      <c r="G36" s="32">
        <v>21393128829</v>
      </c>
      <c r="H36" s="32">
        <v>241270252242.42999</v>
      </c>
      <c r="I36" s="32">
        <v>90.9</v>
      </c>
      <c r="J36" s="32">
        <f t="shared" si="0"/>
        <v>0.31545737087927112</v>
      </c>
      <c r="K36" s="25"/>
      <c r="L36"/>
      <c r="M36" s="26"/>
      <c r="N36" s="26"/>
    </row>
    <row r="37" spans="1:14">
      <c r="A37" s="12" t="s">
        <v>66</v>
      </c>
      <c r="B37" s="33" t="s">
        <v>65</v>
      </c>
      <c r="C37" s="13">
        <v>235057248000</v>
      </c>
      <c r="D37" s="13">
        <v>0</v>
      </c>
      <c r="E37" s="13">
        <v>235057248000</v>
      </c>
      <c r="F37" s="13">
        <v>189138171837.42999</v>
      </c>
      <c r="G37" s="13">
        <v>21393128829</v>
      </c>
      <c r="H37" s="13">
        <v>210531300666.42999</v>
      </c>
      <c r="I37" s="13">
        <v>89.57</v>
      </c>
      <c r="J37" s="13">
        <f t="shared" si="0"/>
        <v>0.27526663556223441</v>
      </c>
      <c r="K37" s="25"/>
      <c r="L37"/>
      <c r="M37" s="26"/>
      <c r="N37" s="26"/>
    </row>
    <row r="38" spans="1:14">
      <c r="A38" s="12" t="s">
        <v>67</v>
      </c>
      <c r="B38" s="33" t="s">
        <v>68</v>
      </c>
      <c r="C38" s="13">
        <v>0</v>
      </c>
      <c r="D38" s="13">
        <v>0</v>
      </c>
      <c r="E38" s="13">
        <v>30363998355</v>
      </c>
      <c r="F38" s="13">
        <v>30738951576</v>
      </c>
      <c r="G38" s="13">
        <v>0</v>
      </c>
      <c r="H38" s="13">
        <v>30738951576</v>
      </c>
      <c r="I38" s="13">
        <v>101.23</v>
      </c>
      <c r="J38" s="13">
        <f t="shared" si="0"/>
        <v>4.0190735317036708E-2</v>
      </c>
      <c r="K38" s="25"/>
      <c r="L38"/>
      <c r="M38" s="26"/>
      <c r="N38" s="26"/>
    </row>
    <row r="39" spans="1:14">
      <c r="A39" s="30" t="s">
        <v>69</v>
      </c>
      <c r="B39" s="31" t="s">
        <v>70</v>
      </c>
      <c r="C39" s="32">
        <v>564738890681</v>
      </c>
      <c r="D39" s="32">
        <v>372473.7</v>
      </c>
      <c r="E39" s="32">
        <v>624697781729.69995</v>
      </c>
      <c r="F39" s="32">
        <v>144697781729.70001</v>
      </c>
      <c r="G39" s="32">
        <v>1501060</v>
      </c>
      <c r="H39" s="32">
        <v>144699282789.70001</v>
      </c>
      <c r="I39" s="32">
        <v>23.16</v>
      </c>
      <c r="J39" s="32">
        <f t="shared" si="0"/>
        <v>0.18919222279872719</v>
      </c>
      <c r="K39" s="25"/>
      <c r="L39"/>
      <c r="M39" s="26"/>
      <c r="N39" s="26"/>
    </row>
    <row r="40" spans="1:14">
      <c r="A40" s="12" t="s">
        <v>71</v>
      </c>
      <c r="B40" s="33" t="s">
        <v>72</v>
      </c>
      <c r="C40" s="13">
        <v>480000000000</v>
      </c>
      <c r="D40" s="13">
        <v>0</v>
      </c>
      <c r="E40" s="13">
        <v>480000000000</v>
      </c>
      <c r="F40" s="13">
        <v>0</v>
      </c>
      <c r="G40" s="13">
        <v>0</v>
      </c>
      <c r="H40" s="13">
        <v>0</v>
      </c>
      <c r="I40" s="13">
        <v>0</v>
      </c>
      <c r="J40" s="13">
        <f t="shared" si="0"/>
        <v>0</v>
      </c>
      <c r="K40"/>
      <c r="L40"/>
      <c r="M40" s="26"/>
      <c r="N40" s="26"/>
    </row>
    <row r="41" spans="1:14">
      <c r="A41" s="12" t="s">
        <v>73</v>
      </c>
      <c r="B41" s="33" t="s">
        <v>74</v>
      </c>
      <c r="C41" s="13">
        <v>84738890681</v>
      </c>
      <c r="D41" s="13">
        <v>372473.7</v>
      </c>
      <c r="E41" s="13">
        <v>144697781729.70001</v>
      </c>
      <c r="F41" s="13">
        <v>144697781729.70001</v>
      </c>
      <c r="G41" s="13">
        <v>1501060</v>
      </c>
      <c r="H41" s="13">
        <v>144699282789.70001</v>
      </c>
      <c r="I41" s="13">
        <v>100</v>
      </c>
      <c r="J41" s="13">
        <f t="shared" si="0"/>
        <v>0.18919222279872719</v>
      </c>
      <c r="K41" s="25"/>
      <c r="L41"/>
      <c r="M41" s="26"/>
      <c r="N41" s="26"/>
    </row>
    <row r="42" spans="1:14" s="27" customFormat="1">
      <c r="A42" s="30" t="s">
        <v>75</v>
      </c>
      <c r="B42" s="31" t="s">
        <v>76</v>
      </c>
      <c r="C42" s="32">
        <v>76509770498</v>
      </c>
      <c r="D42" s="32">
        <v>0</v>
      </c>
      <c r="E42" s="32">
        <v>76509770498</v>
      </c>
      <c r="F42" s="32">
        <v>18922568539.349998</v>
      </c>
      <c r="G42" s="32">
        <v>1312733235.99</v>
      </c>
      <c r="H42" s="32">
        <v>20235301775.34</v>
      </c>
      <c r="I42" s="32">
        <v>26.45</v>
      </c>
      <c r="J42" s="32">
        <f t="shared" si="0"/>
        <v>2.645736487473534E-2</v>
      </c>
      <c r="K42" s="25"/>
      <c r="L42"/>
      <c r="M42" s="26"/>
      <c r="N42" s="26"/>
    </row>
    <row r="43" spans="1:14" s="27" customFormat="1">
      <c r="A43" s="12" t="s">
        <v>77</v>
      </c>
      <c r="B43" s="33" t="s">
        <v>78</v>
      </c>
      <c r="C43" s="13">
        <v>76509770498</v>
      </c>
      <c r="D43" s="13">
        <v>0</v>
      </c>
      <c r="E43" s="13">
        <v>76509770498</v>
      </c>
      <c r="F43" s="13">
        <v>18922568539.349998</v>
      </c>
      <c r="G43" s="13">
        <v>1312733235.99</v>
      </c>
      <c r="H43" s="13">
        <v>20235301775.34</v>
      </c>
      <c r="I43" s="13">
        <v>26.45</v>
      </c>
      <c r="J43" s="13">
        <f t="shared" si="0"/>
        <v>2.645736487473534E-2</v>
      </c>
      <c r="K43" s="25"/>
      <c r="L43"/>
      <c r="M43" s="26"/>
      <c r="N43" s="26"/>
    </row>
    <row r="44" spans="1:14" s="27" customFormat="1">
      <c r="A44" s="30" t="s">
        <v>79</v>
      </c>
      <c r="B44" s="31" t="s">
        <v>80</v>
      </c>
      <c r="C44" s="32">
        <v>2334886548945</v>
      </c>
      <c r="D44" s="32">
        <v>0</v>
      </c>
      <c r="E44" s="32">
        <v>2462350548945</v>
      </c>
      <c r="F44" s="32">
        <v>1974659119088.23</v>
      </c>
      <c r="G44" s="32">
        <v>207102942069.45999</v>
      </c>
      <c r="H44" s="32">
        <v>2181762061157.6899</v>
      </c>
      <c r="I44" s="32">
        <v>88.6</v>
      </c>
      <c r="J44" s="32">
        <f t="shared" si="0"/>
        <v>2.8526223904527739</v>
      </c>
      <c r="K44" s="25"/>
      <c r="L44"/>
      <c r="M44" s="26"/>
      <c r="N44" s="26"/>
    </row>
    <row r="45" spans="1:14" s="27" customFormat="1">
      <c r="A45" s="12" t="s">
        <v>81</v>
      </c>
      <c r="B45" s="33" t="s">
        <v>82</v>
      </c>
      <c r="C45" s="13">
        <v>2334886548945</v>
      </c>
      <c r="D45" s="13">
        <v>0</v>
      </c>
      <c r="E45" s="13">
        <v>2462350548945</v>
      </c>
      <c r="F45" s="13">
        <v>1974659119088.23</v>
      </c>
      <c r="G45" s="13">
        <v>207102942069.45999</v>
      </c>
      <c r="H45" s="13">
        <v>2181762061157.6899</v>
      </c>
      <c r="I45" s="13">
        <v>88.6</v>
      </c>
      <c r="J45" s="13">
        <f t="shared" si="0"/>
        <v>2.8526223904527739</v>
      </c>
      <c r="K45" s="25"/>
      <c r="L45"/>
      <c r="M45" s="26"/>
      <c r="N45" s="26"/>
    </row>
    <row r="46" spans="1:14">
      <c r="A46" s="8" t="s">
        <v>83</v>
      </c>
      <c r="B46" s="8" t="s">
        <v>84</v>
      </c>
      <c r="C46" s="9">
        <v>45200573652207</v>
      </c>
      <c r="D46" s="9">
        <v>0</v>
      </c>
      <c r="E46" s="9">
        <v>46027291585071</v>
      </c>
      <c r="F46" s="9">
        <v>38708629100498.898</v>
      </c>
      <c r="G46" s="9">
        <v>3537441141574.02</v>
      </c>
      <c r="H46" s="9">
        <v>42246070242072.898</v>
      </c>
      <c r="I46" s="9">
        <v>91.78</v>
      </c>
      <c r="J46" s="9">
        <f t="shared" si="0"/>
        <v>55.236126810836318</v>
      </c>
      <c r="K46" s="25"/>
      <c r="L46"/>
      <c r="M46" s="26"/>
      <c r="N46" s="26"/>
    </row>
    <row r="47" spans="1:14">
      <c r="A47" s="10" t="s">
        <v>85</v>
      </c>
      <c r="B47" s="29" t="s">
        <v>86</v>
      </c>
      <c r="C47" s="11">
        <v>745373859108</v>
      </c>
      <c r="D47" s="11">
        <v>0</v>
      </c>
      <c r="E47" s="11">
        <v>745373859108</v>
      </c>
      <c r="F47" s="11">
        <v>665165244796.19995</v>
      </c>
      <c r="G47" s="11">
        <v>67071405578.269997</v>
      </c>
      <c r="H47" s="11">
        <v>732236650374.46997</v>
      </c>
      <c r="I47" s="11">
        <v>98.24</v>
      </c>
      <c r="J47" s="11">
        <f t="shared" si="0"/>
        <v>0.95738884691211146</v>
      </c>
      <c r="K47" s="25"/>
      <c r="L47"/>
      <c r="M47" s="26"/>
      <c r="N47" s="26"/>
    </row>
    <row r="48" spans="1:14">
      <c r="A48" s="30" t="s">
        <v>87</v>
      </c>
      <c r="B48" s="31" t="s">
        <v>88</v>
      </c>
      <c r="C48" s="32">
        <v>723966982078</v>
      </c>
      <c r="D48" s="32">
        <v>0</v>
      </c>
      <c r="E48" s="32">
        <v>723966982078</v>
      </c>
      <c r="F48" s="32">
        <v>659322159870.75</v>
      </c>
      <c r="G48" s="32">
        <v>66803934411.849998</v>
      </c>
      <c r="H48" s="32">
        <v>726126094282.59998</v>
      </c>
      <c r="I48" s="32">
        <v>100.3</v>
      </c>
      <c r="J48" s="32">
        <f t="shared" si="0"/>
        <v>0.94939938305804816</v>
      </c>
      <c r="K48" s="25"/>
      <c r="L48"/>
      <c r="M48" s="26"/>
      <c r="N48" s="26"/>
    </row>
    <row r="49" spans="1:14">
      <c r="A49" s="30" t="s">
        <v>89</v>
      </c>
      <c r="B49" s="31" t="s">
        <v>90</v>
      </c>
      <c r="C49" s="32">
        <v>15374921117</v>
      </c>
      <c r="D49" s="32">
        <v>0</v>
      </c>
      <c r="E49" s="32">
        <v>15374921117</v>
      </c>
      <c r="F49" s="32">
        <v>2675092660</v>
      </c>
      <c r="G49" s="32">
        <v>267471166.41999999</v>
      </c>
      <c r="H49" s="32">
        <v>2942563826.4200001</v>
      </c>
      <c r="I49" s="32">
        <v>19.14</v>
      </c>
      <c r="J49" s="32">
        <f t="shared" si="0"/>
        <v>3.8473597126022223E-3</v>
      </c>
      <c r="K49" s="25"/>
      <c r="L49"/>
      <c r="M49" s="26"/>
      <c r="N49" s="26"/>
    </row>
    <row r="50" spans="1:14">
      <c r="A50" s="30" t="s">
        <v>91</v>
      </c>
      <c r="B50" s="31" t="s">
        <v>92</v>
      </c>
      <c r="C50" s="32">
        <v>6031955913</v>
      </c>
      <c r="D50" s="32">
        <v>0</v>
      </c>
      <c r="E50" s="32">
        <v>6031955913</v>
      </c>
      <c r="F50" s="32">
        <v>3167992265.4499998</v>
      </c>
      <c r="G50" s="32">
        <v>0</v>
      </c>
      <c r="H50" s="32">
        <v>3167992265.4499998</v>
      </c>
      <c r="I50" s="32">
        <v>52.52</v>
      </c>
      <c r="J50" s="32">
        <f t="shared" si="0"/>
        <v>4.1421041414610562E-3</v>
      </c>
      <c r="K50" s="25"/>
      <c r="L50"/>
      <c r="M50" s="26"/>
      <c r="N50" s="26"/>
    </row>
    <row r="51" spans="1:14">
      <c r="A51" s="30" t="s">
        <v>93</v>
      </c>
      <c r="B51" s="31" t="s">
        <v>94</v>
      </c>
      <c r="C51" s="32">
        <v>0</v>
      </c>
      <c r="D51" s="32">
        <v>0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f t="shared" si="0"/>
        <v>0</v>
      </c>
      <c r="K51"/>
      <c r="L51"/>
      <c r="M51" s="26"/>
      <c r="N51" s="26"/>
    </row>
    <row r="52" spans="1:14" s="27" customFormat="1">
      <c r="A52" s="10" t="s">
        <v>95</v>
      </c>
      <c r="B52" s="29" t="s">
        <v>96</v>
      </c>
      <c r="C52" s="11">
        <v>29735702848000</v>
      </c>
      <c r="D52" s="11">
        <v>0</v>
      </c>
      <c r="E52" s="11">
        <v>30568920780864</v>
      </c>
      <c r="F52" s="11">
        <v>25944754114789</v>
      </c>
      <c r="G52" s="11">
        <v>2304053855187</v>
      </c>
      <c r="H52" s="11">
        <v>28248807969976</v>
      </c>
      <c r="I52" s="11">
        <v>92.41</v>
      </c>
      <c r="J52" s="11">
        <f t="shared" si="0"/>
        <v>36.934908509681904</v>
      </c>
      <c r="K52" s="25"/>
      <c r="L52"/>
      <c r="M52" s="26"/>
      <c r="N52" s="26"/>
    </row>
    <row r="53" spans="1:14" s="27" customFormat="1">
      <c r="A53" s="30" t="s">
        <v>97</v>
      </c>
      <c r="B53" s="31" t="s">
        <v>98</v>
      </c>
      <c r="C53" s="32">
        <v>21117822896208</v>
      </c>
      <c r="D53" s="32">
        <v>0</v>
      </c>
      <c r="E53" s="32">
        <v>18131536026117</v>
      </c>
      <c r="F53" s="32">
        <v>16964199354866</v>
      </c>
      <c r="G53" s="32">
        <v>583668335627</v>
      </c>
      <c r="H53" s="32">
        <v>17547867690493</v>
      </c>
      <c r="I53" s="32">
        <v>96.78</v>
      </c>
      <c r="J53" s="32">
        <f t="shared" si="0"/>
        <v>22.943583615181932</v>
      </c>
      <c r="K53" s="25"/>
      <c r="L53"/>
      <c r="M53" s="26"/>
      <c r="N53" s="26"/>
    </row>
    <row r="54" spans="1:14" s="27" customFormat="1">
      <c r="A54" s="30" t="s">
        <v>99</v>
      </c>
      <c r="B54" s="31" t="s">
        <v>100</v>
      </c>
      <c r="C54" s="32">
        <v>6529367841792</v>
      </c>
      <c r="D54" s="32">
        <v>0</v>
      </c>
      <c r="E54" s="32">
        <v>10345702711883</v>
      </c>
      <c r="F54" s="32">
        <v>8303391020726</v>
      </c>
      <c r="G54" s="32">
        <v>1021155845577</v>
      </c>
      <c r="H54" s="32">
        <v>9324546866303</v>
      </c>
      <c r="I54" s="32">
        <v>90.13</v>
      </c>
      <c r="J54" s="32">
        <f t="shared" si="0"/>
        <v>12.191710381803945</v>
      </c>
      <c r="K54" s="25"/>
      <c r="L54"/>
      <c r="M54" s="26"/>
      <c r="N54" s="26"/>
    </row>
    <row r="55" spans="1:14">
      <c r="A55" s="30" t="s">
        <v>101</v>
      </c>
      <c r="B55" s="31" t="s">
        <v>102</v>
      </c>
      <c r="C55" s="32">
        <v>2021981419000</v>
      </c>
      <c r="D55" s="32">
        <v>0</v>
      </c>
      <c r="E55" s="32">
        <v>2021981419000</v>
      </c>
      <c r="F55" s="32">
        <v>673993806333</v>
      </c>
      <c r="G55" s="32">
        <v>673993806333</v>
      </c>
      <c r="H55" s="32">
        <v>1347987612666</v>
      </c>
      <c r="I55" s="32">
        <v>66.67</v>
      </c>
      <c r="J55" s="32">
        <f t="shared" si="0"/>
        <v>1.7624743387020001</v>
      </c>
      <c r="K55"/>
      <c r="L55"/>
      <c r="M55" s="26"/>
      <c r="N55" s="26"/>
    </row>
    <row r="56" spans="1:14">
      <c r="A56" s="30" t="s">
        <v>103</v>
      </c>
      <c r="B56" s="31" t="s">
        <v>104</v>
      </c>
      <c r="C56" s="32">
        <v>66530691000</v>
      </c>
      <c r="D56" s="32">
        <v>-20402244722.029999</v>
      </c>
      <c r="E56" s="32">
        <v>46128446277.970001</v>
      </c>
      <c r="F56" s="32">
        <v>0</v>
      </c>
      <c r="G56" s="32">
        <v>0</v>
      </c>
      <c r="H56" s="32">
        <v>0</v>
      </c>
      <c r="I56" s="32">
        <v>0</v>
      </c>
      <c r="J56" s="32">
        <f t="shared" si="0"/>
        <v>0</v>
      </c>
      <c r="K56"/>
      <c r="L56"/>
      <c r="M56" s="26"/>
      <c r="N56" s="26"/>
    </row>
    <row r="57" spans="1:14">
      <c r="A57" s="30" t="s">
        <v>105</v>
      </c>
      <c r="B57" s="31" t="s">
        <v>106</v>
      </c>
      <c r="C57" s="32">
        <v>0</v>
      </c>
      <c r="D57" s="32">
        <v>0</v>
      </c>
      <c r="E57" s="32">
        <v>3169932864</v>
      </c>
      <c r="F57" s="32">
        <v>3169932864</v>
      </c>
      <c r="G57" s="32">
        <v>4833622927.9700003</v>
      </c>
      <c r="H57" s="32">
        <v>8003555791.9700003</v>
      </c>
      <c r="I57" s="32">
        <v>252.48</v>
      </c>
      <c r="J57" s="32">
        <f t="shared" si="0"/>
        <v>1.0464533627143979E-2</v>
      </c>
      <c r="K57" s="25"/>
      <c r="L57"/>
      <c r="M57" s="26"/>
      <c r="N57" s="26"/>
    </row>
    <row r="58" spans="1:14">
      <c r="A58" s="30" t="s">
        <v>107</v>
      </c>
      <c r="B58" s="31" t="s">
        <v>108</v>
      </c>
      <c r="C58" s="32">
        <v>0</v>
      </c>
      <c r="D58" s="32">
        <v>20402244722.029999</v>
      </c>
      <c r="E58" s="32">
        <v>20402244722.029999</v>
      </c>
      <c r="F58" s="32">
        <v>0</v>
      </c>
      <c r="G58" s="32">
        <v>20402244722.029999</v>
      </c>
      <c r="H58" s="32">
        <v>20402244722.029999</v>
      </c>
      <c r="I58" s="32">
        <v>100</v>
      </c>
      <c r="J58" s="32">
        <f t="shared" si="0"/>
        <v>2.6675640366886563E-2</v>
      </c>
      <c r="K58"/>
      <c r="L58"/>
      <c r="M58" s="26"/>
      <c r="N58" s="26"/>
    </row>
    <row r="59" spans="1:14">
      <c r="A59" s="30" t="s">
        <v>109</v>
      </c>
      <c r="B59" s="31" t="s">
        <v>110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f t="shared" si="0"/>
        <v>0</v>
      </c>
      <c r="K59"/>
      <c r="L59"/>
      <c r="M59" s="26"/>
      <c r="N59" s="26"/>
    </row>
    <row r="60" spans="1:14" s="27" customFormat="1">
      <c r="A60" s="10" t="s">
        <v>111</v>
      </c>
      <c r="B60" s="29" t="s">
        <v>112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f t="shared" si="0"/>
        <v>0</v>
      </c>
      <c r="K60"/>
      <c r="L60"/>
      <c r="M60" s="26"/>
      <c r="N60" s="26"/>
    </row>
    <row r="61" spans="1:14">
      <c r="A61" s="10" t="s">
        <v>113</v>
      </c>
      <c r="B61" s="29" t="s">
        <v>114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f t="shared" si="0"/>
        <v>0</v>
      </c>
      <c r="K61"/>
      <c r="L61"/>
      <c r="M61" s="26"/>
      <c r="N61" s="26"/>
    </row>
    <row r="62" spans="1:14" s="27" customFormat="1">
      <c r="A62" s="10" t="s">
        <v>115</v>
      </c>
      <c r="B62" s="29" t="s">
        <v>116</v>
      </c>
      <c r="C62" s="11">
        <v>11154791958714</v>
      </c>
      <c r="D62" s="11">
        <v>0</v>
      </c>
      <c r="E62" s="11">
        <v>11148291958714</v>
      </c>
      <c r="F62" s="11">
        <v>9303229158021</v>
      </c>
      <c r="G62" s="11">
        <v>922531400324</v>
      </c>
      <c r="H62" s="11">
        <v>10225760558345</v>
      </c>
      <c r="I62" s="11">
        <v>91.72</v>
      </c>
      <c r="J62" s="11">
        <f t="shared" si="0"/>
        <v>13.370034270678191</v>
      </c>
      <c r="K62" s="25"/>
      <c r="L62"/>
      <c r="M62" s="26"/>
      <c r="N62" s="26"/>
    </row>
    <row r="63" spans="1:14">
      <c r="A63" s="10" t="s">
        <v>117</v>
      </c>
      <c r="B63" s="29" t="s">
        <v>118</v>
      </c>
      <c r="C63" s="11">
        <v>514362464439</v>
      </c>
      <c r="D63" s="11">
        <v>0</v>
      </c>
      <c r="E63" s="11">
        <v>514362464439</v>
      </c>
      <c r="F63" s="11">
        <v>545765199753</v>
      </c>
      <c r="G63" s="11">
        <v>21938730267</v>
      </c>
      <c r="H63" s="11">
        <v>567703930020</v>
      </c>
      <c r="I63" s="11">
        <v>110.37</v>
      </c>
      <c r="J63" s="11">
        <f t="shared" si="0"/>
        <v>0.74226469089107461</v>
      </c>
      <c r="K63" s="25"/>
      <c r="L63"/>
      <c r="M63" s="26"/>
      <c r="N63" s="26"/>
    </row>
    <row r="64" spans="1:14">
      <c r="A64" s="10" t="s">
        <v>119</v>
      </c>
      <c r="B64" s="29" t="s">
        <v>120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f t="shared" si="0"/>
        <v>0</v>
      </c>
      <c r="K64"/>
      <c r="L64"/>
      <c r="M64" s="26"/>
      <c r="N64" s="26"/>
    </row>
    <row r="65" spans="1:14">
      <c r="A65" s="30" t="s">
        <v>121</v>
      </c>
      <c r="B65" s="31" t="s">
        <v>122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f t="shared" si="0"/>
        <v>0</v>
      </c>
      <c r="K65"/>
      <c r="L65"/>
      <c r="M65" s="26"/>
      <c r="N65" s="26"/>
    </row>
    <row r="66" spans="1:14">
      <c r="A66" s="30" t="s">
        <v>123</v>
      </c>
      <c r="B66" s="31" t="s">
        <v>124</v>
      </c>
      <c r="C66" s="32">
        <v>0</v>
      </c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f t="shared" si="0"/>
        <v>0</v>
      </c>
      <c r="K66"/>
      <c r="L66"/>
      <c r="M66" s="26"/>
      <c r="N66" s="26"/>
    </row>
    <row r="67" spans="1:14">
      <c r="A67" s="10" t="s">
        <v>125</v>
      </c>
      <c r="B67" s="29" t="s">
        <v>126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f t="shared" si="0"/>
        <v>0</v>
      </c>
      <c r="K67"/>
      <c r="L67"/>
      <c r="M67" s="26"/>
      <c r="N67" s="26"/>
    </row>
    <row r="68" spans="1:14" s="27" customFormat="1">
      <c r="A68" s="10" t="s">
        <v>127</v>
      </c>
      <c r="B68" s="29" t="s">
        <v>128</v>
      </c>
      <c r="C68" s="11">
        <v>2804377107088</v>
      </c>
      <c r="D68" s="11">
        <v>0</v>
      </c>
      <c r="E68" s="11">
        <v>2804377107088</v>
      </c>
      <c r="F68" s="11">
        <v>2014205620760.71</v>
      </c>
      <c r="G68" s="11">
        <v>202317286363.85001</v>
      </c>
      <c r="H68" s="11">
        <v>2216522907124.5601</v>
      </c>
      <c r="I68" s="11">
        <v>79.040000000000006</v>
      </c>
      <c r="J68" s="11">
        <f t="shared" si="0"/>
        <v>2.8980716946099636</v>
      </c>
      <c r="K68" s="25"/>
      <c r="L68"/>
      <c r="M68" s="26"/>
      <c r="N68" s="26"/>
    </row>
    <row r="69" spans="1:14" s="27" customFormat="1">
      <c r="A69" s="30" t="s">
        <v>129</v>
      </c>
      <c r="B69" s="31" t="s">
        <v>130</v>
      </c>
      <c r="C69" s="32">
        <v>563471247078</v>
      </c>
      <c r="D69" s="32">
        <v>0</v>
      </c>
      <c r="E69" s="32">
        <v>563471247078</v>
      </c>
      <c r="F69" s="32">
        <v>292860210372.87</v>
      </c>
      <c r="G69" s="32">
        <v>52616329773.849998</v>
      </c>
      <c r="H69" s="32">
        <v>345476540146.71997</v>
      </c>
      <c r="I69" s="32">
        <v>61.31</v>
      </c>
      <c r="J69" s="32">
        <f t="shared" si="0"/>
        <v>0.4517055875816976</v>
      </c>
      <c r="K69" s="25"/>
      <c r="L69"/>
      <c r="M69" s="26"/>
      <c r="N69" s="26"/>
    </row>
    <row r="70" spans="1:14" s="27" customFormat="1">
      <c r="A70" s="30" t="s">
        <v>131</v>
      </c>
      <c r="B70" s="31" t="s">
        <v>132</v>
      </c>
      <c r="C70" s="32">
        <v>1938278437454</v>
      </c>
      <c r="D70" s="32">
        <v>0</v>
      </c>
      <c r="E70" s="32">
        <v>1938278437454</v>
      </c>
      <c r="F70" s="32">
        <v>1418717987831.8401</v>
      </c>
      <c r="G70" s="32">
        <v>149700956590</v>
      </c>
      <c r="H70" s="32">
        <v>1568418944421.8401</v>
      </c>
      <c r="I70" s="32">
        <v>80.92</v>
      </c>
      <c r="J70" s="32">
        <f t="shared" si="0"/>
        <v>2.0506851219577942</v>
      </c>
      <c r="K70" s="25"/>
      <c r="L70"/>
      <c r="M70" s="26"/>
      <c r="N70" s="26"/>
    </row>
    <row r="71" spans="1:14" s="27" customFormat="1">
      <c r="A71" s="30" t="s">
        <v>133</v>
      </c>
      <c r="B71" s="31" t="s">
        <v>134</v>
      </c>
      <c r="C71" s="32">
        <v>302627422556</v>
      </c>
      <c r="D71" s="32">
        <v>0</v>
      </c>
      <c r="E71" s="32">
        <v>302627422556</v>
      </c>
      <c r="F71" s="32">
        <v>302627422556</v>
      </c>
      <c r="G71" s="32">
        <v>0</v>
      </c>
      <c r="H71" s="32">
        <v>302627422556</v>
      </c>
      <c r="I71" s="32">
        <v>100</v>
      </c>
      <c r="J71" s="32">
        <f t="shared" si="0"/>
        <v>0.39568098507047217</v>
      </c>
      <c r="K71" s="25"/>
      <c r="L71"/>
      <c r="M71" s="26"/>
      <c r="N71" s="26"/>
    </row>
    <row r="72" spans="1:14" s="27" customFormat="1">
      <c r="A72" s="10" t="s">
        <v>135</v>
      </c>
      <c r="B72" s="29" t="s">
        <v>136</v>
      </c>
      <c r="C72" s="11">
        <v>157011002246</v>
      </c>
      <c r="D72" s="11">
        <v>0</v>
      </c>
      <c r="E72" s="11">
        <v>157011002246</v>
      </c>
      <c r="F72" s="11">
        <v>206608643770</v>
      </c>
      <c r="G72" s="11">
        <v>15659847791</v>
      </c>
      <c r="H72" s="11">
        <v>222268491561</v>
      </c>
      <c r="I72" s="11">
        <v>141.56</v>
      </c>
      <c r="J72" s="11">
        <f t="shared" si="0"/>
        <v>0.29061284317256503</v>
      </c>
      <c r="K72" s="25"/>
      <c r="L72"/>
      <c r="M72" s="26"/>
      <c r="N72" s="26"/>
    </row>
    <row r="73" spans="1:14" s="27" customFormat="1">
      <c r="A73" s="30" t="s">
        <v>137</v>
      </c>
      <c r="B73" s="31" t="s">
        <v>138</v>
      </c>
      <c r="C73" s="32">
        <v>84031064047</v>
      </c>
      <c r="D73" s="32">
        <v>0</v>
      </c>
      <c r="E73" s="32">
        <v>84031064047</v>
      </c>
      <c r="F73" s="32">
        <v>135820092904.60001</v>
      </c>
      <c r="G73" s="32">
        <v>13868259791</v>
      </c>
      <c r="H73" s="32">
        <v>149688352695.60001</v>
      </c>
      <c r="I73" s="32">
        <v>178.13</v>
      </c>
      <c r="J73" s="32">
        <f t="shared" ref="J73:J127" si="1">IFERROR(H73/$H$129*100,0)</f>
        <v>0.19571535965882672</v>
      </c>
      <c r="K73" s="25"/>
      <c r="L73"/>
      <c r="M73" s="26"/>
      <c r="N73" s="26"/>
    </row>
    <row r="74" spans="1:14" s="27" customFormat="1">
      <c r="A74" s="30" t="s">
        <v>139</v>
      </c>
      <c r="B74" s="31" t="s">
        <v>140</v>
      </c>
      <c r="C74" s="32">
        <v>59918614865</v>
      </c>
      <c r="D74" s="32">
        <v>0</v>
      </c>
      <c r="E74" s="32">
        <v>59918614865</v>
      </c>
      <c r="F74" s="32">
        <v>59918614865</v>
      </c>
      <c r="G74" s="32">
        <v>0</v>
      </c>
      <c r="H74" s="32">
        <v>59918614865</v>
      </c>
      <c r="I74" s="32">
        <v>100</v>
      </c>
      <c r="J74" s="32">
        <f t="shared" si="1"/>
        <v>7.8342723714848544E-2</v>
      </c>
      <c r="K74" s="25"/>
      <c r="L74"/>
      <c r="M74" s="26"/>
      <c r="N74" s="26"/>
    </row>
    <row r="75" spans="1:14">
      <c r="A75" s="30" t="s">
        <v>141</v>
      </c>
      <c r="B75" s="31" t="s">
        <v>142</v>
      </c>
      <c r="C75" s="32">
        <v>13061323334</v>
      </c>
      <c r="D75" s="32">
        <v>0</v>
      </c>
      <c r="E75" s="32">
        <v>13061323334</v>
      </c>
      <c r="F75" s="32">
        <v>10869936000.4</v>
      </c>
      <c r="G75" s="32">
        <v>1791588000</v>
      </c>
      <c r="H75" s="32">
        <v>12661524000.4</v>
      </c>
      <c r="I75" s="32">
        <v>96.94</v>
      </c>
      <c r="J75" s="32">
        <f t="shared" si="1"/>
        <v>1.6554759798889773E-2</v>
      </c>
      <c r="K75" s="25"/>
      <c r="L75"/>
      <c r="M75" s="26"/>
      <c r="N75" s="26"/>
    </row>
    <row r="76" spans="1:14">
      <c r="A76" s="10" t="s">
        <v>143</v>
      </c>
      <c r="B76" s="29" t="s">
        <v>144</v>
      </c>
      <c r="C76" s="11">
        <v>88954412612</v>
      </c>
      <c r="D76" s="11">
        <v>0</v>
      </c>
      <c r="E76" s="11">
        <v>88954412612</v>
      </c>
      <c r="F76" s="11">
        <v>28737608022.029999</v>
      </c>
      <c r="G76" s="11">
        <v>3868616062.9000001</v>
      </c>
      <c r="H76" s="11">
        <v>32606224084.93</v>
      </c>
      <c r="I76" s="11">
        <v>36.65</v>
      </c>
      <c r="J76" s="11">
        <f t="shared" si="1"/>
        <v>4.263216715916171E-2</v>
      </c>
      <c r="K76" s="25"/>
      <c r="L76"/>
      <c r="M76" s="26"/>
      <c r="N76" s="26"/>
    </row>
    <row r="77" spans="1:14" s="27" customFormat="1">
      <c r="A77" s="10" t="s">
        <v>145</v>
      </c>
      <c r="B77" s="29" t="s">
        <v>146</v>
      </c>
      <c r="C77" s="11">
        <v>0</v>
      </c>
      <c r="D77" s="11">
        <v>0</v>
      </c>
      <c r="E77" s="11">
        <v>0</v>
      </c>
      <c r="F77" s="11">
        <v>163510587</v>
      </c>
      <c r="G77" s="11">
        <v>0</v>
      </c>
      <c r="H77" s="11">
        <v>163510587</v>
      </c>
      <c r="I77" s="11">
        <v>0</v>
      </c>
      <c r="J77" s="11">
        <f t="shared" si="1"/>
        <v>2.1378773141961059E-4</v>
      </c>
      <c r="K77" s="25"/>
      <c r="L77"/>
      <c r="M77" s="26"/>
      <c r="N77" s="26"/>
    </row>
    <row r="78" spans="1:14" s="27" customFormat="1">
      <c r="A78" s="30" t="s">
        <v>147</v>
      </c>
      <c r="B78" s="31" t="s">
        <v>39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f t="shared" si="1"/>
        <v>0</v>
      </c>
      <c r="K78"/>
      <c r="L78"/>
      <c r="M78" s="26"/>
      <c r="N78" s="26"/>
    </row>
    <row r="79" spans="1:14" s="27" customFormat="1">
      <c r="A79" s="30" t="s">
        <v>148</v>
      </c>
      <c r="B79" s="31" t="s">
        <v>41</v>
      </c>
      <c r="C79" s="32">
        <v>0</v>
      </c>
      <c r="D79" s="32">
        <v>0</v>
      </c>
      <c r="E79" s="32">
        <v>0</v>
      </c>
      <c r="F79" s="32">
        <v>163510587</v>
      </c>
      <c r="G79" s="32">
        <v>0</v>
      </c>
      <c r="H79" s="32">
        <v>163510587</v>
      </c>
      <c r="I79" s="32">
        <v>0</v>
      </c>
      <c r="J79" s="32">
        <f t="shared" si="1"/>
        <v>2.1378773141961059E-4</v>
      </c>
      <c r="K79" s="25"/>
      <c r="L79"/>
      <c r="M79" s="26"/>
      <c r="N79" s="26"/>
    </row>
    <row r="80" spans="1:14">
      <c r="A80" s="4" t="s">
        <v>149</v>
      </c>
      <c r="B80" s="23" t="s">
        <v>150</v>
      </c>
      <c r="C80" s="5">
        <v>1866568280000</v>
      </c>
      <c r="D80" s="5">
        <v>0</v>
      </c>
      <c r="E80" s="5">
        <v>1866568280000</v>
      </c>
      <c r="F80" s="5">
        <v>1832084725948.5801</v>
      </c>
      <c r="G80" s="5">
        <v>157932164889.14001</v>
      </c>
      <c r="H80" s="5">
        <v>1990016890837.72</v>
      </c>
      <c r="I80" s="5">
        <v>106.61</v>
      </c>
      <c r="J80" s="5">
        <f t="shared" si="1"/>
        <v>2.6019183490479612</v>
      </c>
      <c r="K80" s="25"/>
      <c r="L80"/>
      <c r="M80" s="26"/>
      <c r="N80" s="26"/>
    </row>
    <row r="81" spans="1:14" ht="26.25" customHeight="1">
      <c r="A81" s="14" t="s">
        <v>151</v>
      </c>
      <c r="B81" s="34" t="s">
        <v>152</v>
      </c>
      <c r="C81" s="15">
        <v>159159049411</v>
      </c>
      <c r="D81" s="15">
        <v>0</v>
      </c>
      <c r="E81" s="15">
        <v>159159049411</v>
      </c>
      <c r="F81" s="15">
        <v>291856529718.23999</v>
      </c>
      <c r="G81" s="15">
        <v>28999094121.25</v>
      </c>
      <c r="H81" s="15">
        <v>320855623839.48999</v>
      </c>
      <c r="I81" s="15">
        <v>201.59</v>
      </c>
      <c r="J81" s="15">
        <f t="shared" si="1"/>
        <v>0.41951409503452208</v>
      </c>
      <c r="K81" s="25"/>
      <c r="L81"/>
      <c r="M81" s="26"/>
      <c r="N81" s="26"/>
    </row>
    <row r="82" spans="1:14" ht="24" customHeight="1">
      <c r="A82" s="6" t="s">
        <v>153</v>
      </c>
      <c r="B82" s="6" t="s">
        <v>154</v>
      </c>
      <c r="C82" s="7">
        <v>159159049411</v>
      </c>
      <c r="D82" s="7">
        <v>0</v>
      </c>
      <c r="E82" s="7">
        <v>159159049411</v>
      </c>
      <c r="F82" s="7">
        <v>262864421585.85999</v>
      </c>
      <c r="G82" s="7">
        <v>27158026028.32</v>
      </c>
      <c r="H82" s="7">
        <v>290022447614.17999</v>
      </c>
      <c r="I82" s="7">
        <v>182.22</v>
      </c>
      <c r="J82" s="7">
        <f t="shared" si="1"/>
        <v>0.37920016234911075</v>
      </c>
      <c r="K82" s="25"/>
      <c r="L82"/>
      <c r="M82" s="26"/>
      <c r="N82" s="26"/>
    </row>
    <row r="83" spans="1:14">
      <c r="A83" s="8" t="s">
        <v>155</v>
      </c>
      <c r="B83" s="8" t="s">
        <v>156</v>
      </c>
      <c r="C83" s="9">
        <v>159159049411</v>
      </c>
      <c r="D83" s="9">
        <v>0</v>
      </c>
      <c r="E83" s="9">
        <v>159159049411</v>
      </c>
      <c r="F83" s="9">
        <v>262864421585.85999</v>
      </c>
      <c r="G83" s="9">
        <v>27158026028.32</v>
      </c>
      <c r="H83" s="9">
        <v>290022447614.17999</v>
      </c>
      <c r="I83" s="9">
        <v>182.22</v>
      </c>
      <c r="J83" s="9">
        <f t="shared" si="1"/>
        <v>0.37920016234911075</v>
      </c>
      <c r="K83" s="25"/>
      <c r="L83"/>
      <c r="M83" s="26"/>
      <c r="N83" s="26"/>
    </row>
    <row r="84" spans="1:14" s="35" customFormat="1">
      <c r="A84" s="10" t="s">
        <v>157</v>
      </c>
      <c r="B84" s="29" t="s">
        <v>158</v>
      </c>
      <c r="C84" s="11">
        <v>56921170000</v>
      </c>
      <c r="D84" s="11">
        <v>-400000000</v>
      </c>
      <c r="E84" s="11">
        <v>55840945583</v>
      </c>
      <c r="F84" s="11">
        <v>71015446605.649994</v>
      </c>
      <c r="G84" s="11">
        <v>6881217999.3999996</v>
      </c>
      <c r="H84" s="11">
        <v>77896664605.050003</v>
      </c>
      <c r="I84" s="11">
        <v>139.5</v>
      </c>
      <c r="J84" s="11">
        <f t="shared" si="1"/>
        <v>0.10184876414802374</v>
      </c>
      <c r="K84" s="25"/>
      <c r="L84"/>
      <c r="M84" s="26"/>
      <c r="N84" s="26"/>
    </row>
    <row r="85" spans="1:14" s="35" customFormat="1">
      <c r="A85" s="10" t="s">
        <v>159</v>
      </c>
      <c r="B85" s="29" t="s">
        <v>160</v>
      </c>
      <c r="C85" s="11">
        <v>500000000</v>
      </c>
      <c r="D85" s="11">
        <v>400000000</v>
      </c>
      <c r="E85" s="11">
        <v>1580224417</v>
      </c>
      <c r="F85" s="11">
        <v>1168649218</v>
      </c>
      <c r="G85" s="11">
        <v>132737623</v>
      </c>
      <c r="H85" s="11">
        <v>1301386841</v>
      </c>
      <c r="I85" s="11">
        <v>82.35</v>
      </c>
      <c r="J85" s="11">
        <f t="shared" si="1"/>
        <v>1.7015445026610017E-3</v>
      </c>
      <c r="K85" s="25"/>
      <c r="L85"/>
      <c r="M85" s="26"/>
      <c r="N85" s="26"/>
    </row>
    <row r="86" spans="1:14">
      <c r="A86" s="10" t="s">
        <v>161</v>
      </c>
      <c r="B86" s="29" t="s">
        <v>162</v>
      </c>
      <c r="C86" s="11">
        <v>101701088000</v>
      </c>
      <c r="D86" s="11">
        <v>0</v>
      </c>
      <c r="E86" s="11">
        <v>101701088000</v>
      </c>
      <c r="F86" s="11">
        <v>188892885263.37</v>
      </c>
      <c r="G86" s="11">
        <v>20082558471.939999</v>
      </c>
      <c r="H86" s="11">
        <v>208975443735.31</v>
      </c>
      <c r="I86" s="11">
        <v>205.48</v>
      </c>
      <c r="J86" s="11">
        <f t="shared" si="1"/>
        <v>0.27323237509127407</v>
      </c>
      <c r="K86" s="25"/>
      <c r="L86"/>
      <c r="M86" s="26"/>
      <c r="N86" s="26"/>
    </row>
    <row r="87" spans="1:14">
      <c r="A87" s="10" t="s">
        <v>163</v>
      </c>
      <c r="B87" s="29" t="s">
        <v>164</v>
      </c>
      <c r="C87" s="11">
        <v>36791411</v>
      </c>
      <c r="D87" s="11">
        <v>0</v>
      </c>
      <c r="E87" s="11">
        <v>36791411</v>
      </c>
      <c r="F87" s="11">
        <v>4685183.12</v>
      </c>
      <c r="G87" s="11">
        <v>517471.68</v>
      </c>
      <c r="H87" s="11">
        <v>5202654.8</v>
      </c>
      <c r="I87" s="11">
        <v>14.14</v>
      </c>
      <c r="J87" s="11">
        <f t="shared" si="1"/>
        <v>6.8023960249824543E-6</v>
      </c>
      <c r="K87" s="25"/>
      <c r="L87"/>
      <c r="M87" s="26"/>
      <c r="N87" s="26"/>
    </row>
    <row r="88" spans="1:14" s="35" customFormat="1">
      <c r="A88" s="10" t="s">
        <v>165</v>
      </c>
      <c r="B88" s="29" t="s">
        <v>166</v>
      </c>
      <c r="C88" s="11">
        <v>0</v>
      </c>
      <c r="D88" s="11">
        <v>0</v>
      </c>
      <c r="E88" s="11">
        <v>0</v>
      </c>
      <c r="F88" s="11">
        <v>1663829220.03</v>
      </c>
      <c r="G88" s="11">
        <v>38690370.189999998</v>
      </c>
      <c r="H88" s="11">
        <v>1702519590.22</v>
      </c>
      <c r="I88" s="11">
        <v>0</v>
      </c>
      <c r="J88" s="11">
        <f t="shared" si="1"/>
        <v>2.2260197799337535E-3</v>
      </c>
      <c r="K88" s="25"/>
      <c r="L88"/>
      <c r="M88" s="26"/>
      <c r="N88" s="26"/>
    </row>
    <row r="89" spans="1:14" s="35" customFormat="1">
      <c r="A89" s="10" t="s">
        <v>167</v>
      </c>
      <c r="B89" s="29" t="s">
        <v>168</v>
      </c>
      <c r="C89" s="11">
        <v>0</v>
      </c>
      <c r="D89" s="11">
        <v>0</v>
      </c>
      <c r="E89" s="11">
        <v>0</v>
      </c>
      <c r="F89" s="11">
        <v>118926095.69</v>
      </c>
      <c r="G89" s="11">
        <v>22304092.109999999</v>
      </c>
      <c r="H89" s="11">
        <v>141230187.80000001</v>
      </c>
      <c r="I89" s="11">
        <v>0</v>
      </c>
      <c r="J89" s="11">
        <f t="shared" si="1"/>
        <v>1.8465643119321422E-4</v>
      </c>
      <c r="K89" s="25"/>
      <c r="L89"/>
      <c r="M89" s="26"/>
      <c r="N89" s="26"/>
    </row>
    <row r="90" spans="1:14">
      <c r="A90" s="8" t="s">
        <v>169</v>
      </c>
      <c r="B90" s="8" t="s">
        <v>170</v>
      </c>
      <c r="C90" s="9">
        <v>0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f t="shared" si="1"/>
        <v>0</v>
      </c>
      <c r="K90"/>
      <c r="L90"/>
      <c r="M90" s="26"/>
      <c r="N90" s="26"/>
    </row>
    <row r="91" spans="1:14">
      <c r="A91" s="10" t="s">
        <v>171</v>
      </c>
      <c r="B91" s="29" t="s">
        <v>172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f t="shared" si="1"/>
        <v>0</v>
      </c>
      <c r="K91"/>
      <c r="L91"/>
      <c r="M91" s="26"/>
      <c r="N91" s="26"/>
    </row>
    <row r="92" spans="1:14">
      <c r="A92" s="6" t="s">
        <v>173</v>
      </c>
      <c r="B92" s="6" t="s">
        <v>174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f t="shared" si="1"/>
        <v>0</v>
      </c>
      <c r="K92"/>
      <c r="L92"/>
      <c r="M92" s="26"/>
      <c r="N92" s="26"/>
    </row>
    <row r="93" spans="1:14">
      <c r="A93" s="8" t="s">
        <v>175</v>
      </c>
      <c r="B93" s="8" t="s">
        <v>176</v>
      </c>
      <c r="C93" s="9">
        <v>0</v>
      </c>
      <c r="D93" s="9">
        <v>0</v>
      </c>
      <c r="E93" s="9">
        <v>0</v>
      </c>
      <c r="F93" s="9">
        <v>0</v>
      </c>
      <c r="G93" s="9">
        <v>0</v>
      </c>
      <c r="H93" s="9">
        <v>0</v>
      </c>
      <c r="I93" s="9">
        <v>0</v>
      </c>
      <c r="J93" s="9">
        <f t="shared" si="1"/>
        <v>0</v>
      </c>
      <c r="K93"/>
      <c r="L93"/>
      <c r="M93" s="26"/>
      <c r="N93" s="26"/>
    </row>
    <row r="94" spans="1:14">
      <c r="A94" s="6" t="s">
        <v>177</v>
      </c>
      <c r="B94" s="6" t="s">
        <v>178</v>
      </c>
      <c r="C94" s="7">
        <v>0</v>
      </c>
      <c r="D94" s="7">
        <v>0</v>
      </c>
      <c r="E94" s="7">
        <v>0</v>
      </c>
      <c r="F94" s="7">
        <v>28992108132.380001</v>
      </c>
      <c r="G94" s="7">
        <v>1841068092.9300001</v>
      </c>
      <c r="H94" s="7">
        <v>30833176225.310001</v>
      </c>
      <c r="I94" s="7">
        <v>0</v>
      </c>
      <c r="J94" s="7">
        <f t="shared" si="1"/>
        <v>4.0313932685411356E-2</v>
      </c>
      <c r="K94" s="25"/>
      <c r="L94"/>
      <c r="M94" s="26"/>
      <c r="N94" s="26"/>
    </row>
    <row r="95" spans="1:14">
      <c r="A95" s="8" t="s">
        <v>179</v>
      </c>
      <c r="B95" s="8" t="s">
        <v>180</v>
      </c>
      <c r="C95" s="9">
        <v>0</v>
      </c>
      <c r="D95" s="9">
        <v>0</v>
      </c>
      <c r="E95" s="9">
        <v>0</v>
      </c>
      <c r="F95" s="9">
        <v>28992108132.380001</v>
      </c>
      <c r="G95" s="9">
        <v>1841068092.9300001</v>
      </c>
      <c r="H95" s="9">
        <v>30833176225.310001</v>
      </c>
      <c r="I95" s="9">
        <v>0</v>
      </c>
      <c r="J95" s="9">
        <f t="shared" si="1"/>
        <v>4.0313932685411356E-2</v>
      </c>
      <c r="K95" s="25"/>
      <c r="L95"/>
      <c r="M95" s="26"/>
      <c r="N95" s="26"/>
    </row>
    <row r="96" spans="1:14">
      <c r="A96" s="14" t="s">
        <v>181</v>
      </c>
      <c r="B96" s="34" t="s">
        <v>182</v>
      </c>
      <c r="C96" s="15">
        <v>356340172569</v>
      </c>
      <c r="D96" s="15">
        <v>0</v>
      </c>
      <c r="E96" s="15">
        <v>356340172569</v>
      </c>
      <c r="F96" s="15">
        <v>24756444758.75</v>
      </c>
      <c r="G96" s="15">
        <v>0</v>
      </c>
      <c r="H96" s="15">
        <v>24756444758.75</v>
      </c>
      <c r="I96" s="15">
        <v>6.95</v>
      </c>
      <c r="J96" s="15">
        <f t="shared" si="1"/>
        <v>3.2368694040515379E-2</v>
      </c>
      <c r="K96" s="25"/>
      <c r="L96"/>
      <c r="M96" s="26"/>
      <c r="N96" s="26"/>
    </row>
    <row r="97" spans="1:14">
      <c r="A97" s="6" t="s">
        <v>183</v>
      </c>
      <c r="B97" s="6" t="s">
        <v>184</v>
      </c>
      <c r="C97" s="7">
        <v>356340172569</v>
      </c>
      <c r="D97" s="7">
        <v>0</v>
      </c>
      <c r="E97" s="7">
        <v>356340172569</v>
      </c>
      <c r="F97" s="7">
        <v>24756444758.75</v>
      </c>
      <c r="G97" s="7">
        <v>0</v>
      </c>
      <c r="H97" s="7">
        <v>24756444758.75</v>
      </c>
      <c r="I97" s="7">
        <v>6.95</v>
      </c>
      <c r="J97" s="7">
        <f t="shared" si="1"/>
        <v>3.2368694040515379E-2</v>
      </c>
      <c r="K97" s="25"/>
      <c r="L97"/>
      <c r="M97" s="26"/>
      <c r="N97" s="26"/>
    </row>
    <row r="98" spans="1:14">
      <c r="A98" s="8" t="s">
        <v>185</v>
      </c>
      <c r="B98" s="8" t="s">
        <v>186</v>
      </c>
      <c r="C98" s="9">
        <v>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9">
        <f t="shared" si="1"/>
        <v>0</v>
      </c>
      <c r="K98"/>
      <c r="L98"/>
      <c r="M98" s="26"/>
      <c r="N98" s="26"/>
    </row>
    <row r="99" spans="1:14">
      <c r="A99" s="8" t="s">
        <v>187</v>
      </c>
      <c r="B99" s="8" t="s">
        <v>188</v>
      </c>
      <c r="C99" s="9">
        <v>89013323038</v>
      </c>
      <c r="D99" s="9">
        <v>0</v>
      </c>
      <c r="E99" s="9">
        <v>89013323038</v>
      </c>
      <c r="F99" s="9">
        <v>23980817615.380001</v>
      </c>
      <c r="G99" s="9">
        <v>0</v>
      </c>
      <c r="H99" s="9">
        <v>23980817615.380001</v>
      </c>
      <c r="I99" s="9">
        <v>26.94</v>
      </c>
      <c r="J99" s="9">
        <f t="shared" si="1"/>
        <v>3.1354572750567682E-2</v>
      </c>
      <c r="K99" s="25"/>
      <c r="L99"/>
      <c r="M99" s="26"/>
      <c r="N99" s="26"/>
    </row>
    <row r="100" spans="1:14">
      <c r="A100" s="8" t="s">
        <v>189</v>
      </c>
      <c r="B100" s="8" t="s">
        <v>190</v>
      </c>
      <c r="C100" s="9">
        <v>267326849531</v>
      </c>
      <c r="D100" s="9">
        <v>0</v>
      </c>
      <c r="E100" s="9">
        <v>267326849531</v>
      </c>
      <c r="F100" s="9">
        <v>775627143.37</v>
      </c>
      <c r="G100" s="9">
        <v>0</v>
      </c>
      <c r="H100" s="9">
        <v>775627143.37</v>
      </c>
      <c r="I100" s="9">
        <v>0.28999999999999998</v>
      </c>
      <c r="J100" s="9">
        <f t="shared" si="1"/>
        <v>1.0141212899476984E-3</v>
      </c>
      <c r="K100" s="25"/>
      <c r="L100"/>
      <c r="M100" s="26"/>
      <c r="N100" s="26"/>
    </row>
    <row r="101" spans="1:14">
      <c r="A101" s="8" t="s">
        <v>247</v>
      </c>
      <c r="B101" s="8" t="s">
        <v>248</v>
      </c>
      <c r="C101" s="9">
        <v>0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9"/>
      <c r="K101" s="25"/>
      <c r="L101"/>
      <c r="M101" s="26"/>
      <c r="N101" s="26"/>
    </row>
    <row r="102" spans="1:14">
      <c r="A102" s="14" t="s">
        <v>191</v>
      </c>
      <c r="B102" s="34" t="s">
        <v>192</v>
      </c>
      <c r="C102" s="15">
        <v>6410987758</v>
      </c>
      <c r="D102" s="15">
        <v>0</v>
      </c>
      <c r="E102" s="15">
        <v>6410987758</v>
      </c>
      <c r="F102" s="15">
        <v>12880618220</v>
      </c>
      <c r="G102" s="15">
        <v>970100149</v>
      </c>
      <c r="H102" s="15">
        <v>13850718369</v>
      </c>
      <c r="I102" s="15">
        <v>216.05</v>
      </c>
      <c r="J102" s="15">
        <f t="shared" si="1"/>
        <v>1.8109614263940223E-2</v>
      </c>
      <c r="K102" s="25"/>
      <c r="L102"/>
      <c r="M102" s="26"/>
      <c r="N102" s="26"/>
    </row>
    <row r="103" spans="1:14">
      <c r="A103" s="6" t="s">
        <v>193</v>
      </c>
      <c r="B103" s="6" t="s">
        <v>194</v>
      </c>
      <c r="C103" s="7">
        <v>4384850924</v>
      </c>
      <c r="D103" s="7">
        <v>0</v>
      </c>
      <c r="E103" s="7">
        <v>4384850924</v>
      </c>
      <c r="F103" s="7">
        <v>12880618220</v>
      </c>
      <c r="G103" s="7">
        <v>970100149</v>
      </c>
      <c r="H103" s="7">
        <v>13850718369</v>
      </c>
      <c r="I103" s="7">
        <v>315.88</v>
      </c>
      <c r="J103" s="7">
        <f t="shared" si="1"/>
        <v>1.8109614263940223E-2</v>
      </c>
      <c r="K103" s="25"/>
      <c r="L103"/>
      <c r="M103" s="26"/>
      <c r="N103" s="26"/>
    </row>
    <row r="104" spans="1:14">
      <c r="A104" s="8" t="s">
        <v>195</v>
      </c>
      <c r="B104" s="8" t="s">
        <v>196</v>
      </c>
      <c r="C104" s="9">
        <v>4384850924</v>
      </c>
      <c r="D104" s="9">
        <v>0</v>
      </c>
      <c r="E104" s="9">
        <v>4384850924</v>
      </c>
      <c r="F104" s="9">
        <v>12880618220</v>
      </c>
      <c r="G104" s="9">
        <v>970100149</v>
      </c>
      <c r="H104" s="9">
        <v>13850718369</v>
      </c>
      <c r="I104" s="9">
        <v>315.88</v>
      </c>
      <c r="J104" s="9">
        <f t="shared" si="1"/>
        <v>1.8109614263940223E-2</v>
      </c>
      <c r="K104" s="25"/>
      <c r="L104"/>
      <c r="M104" s="26"/>
      <c r="N104" s="26"/>
    </row>
    <row r="105" spans="1:14">
      <c r="A105" s="6" t="s">
        <v>197</v>
      </c>
      <c r="B105" s="6" t="s">
        <v>198</v>
      </c>
      <c r="C105" s="7">
        <v>2026136834</v>
      </c>
      <c r="D105" s="7">
        <v>0</v>
      </c>
      <c r="E105" s="7">
        <v>2026136834</v>
      </c>
      <c r="F105" s="7">
        <v>0</v>
      </c>
      <c r="G105" s="7">
        <v>0</v>
      </c>
      <c r="H105" s="7">
        <v>0</v>
      </c>
      <c r="I105" s="7">
        <v>0</v>
      </c>
      <c r="J105" s="7">
        <f t="shared" si="1"/>
        <v>0</v>
      </c>
      <c r="K105"/>
      <c r="L105"/>
      <c r="M105" s="26"/>
      <c r="N105" s="26"/>
    </row>
    <row r="106" spans="1:14">
      <c r="A106" s="8" t="s">
        <v>199</v>
      </c>
      <c r="B106" s="8" t="s">
        <v>200</v>
      </c>
      <c r="C106" s="9">
        <v>2026136834</v>
      </c>
      <c r="D106" s="9">
        <v>0</v>
      </c>
      <c r="E106" s="9">
        <v>2026136834</v>
      </c>
      <c r="F106" s="9">
        <v>0</v>
      </c>
      <c r="G106" s="9">
        <v>0</v>
      </c>
      <c r="H106" s="9">
        <v>0</v>
      </c>
      <c r="I106" s="9">
        <v>0</v>
      </c>
      <c r="J106" s="9">
        <f t="shared" si="1"/>
        <v>0</v>
      </c>
      <c r="K106"/>
      <c r="L106"/>
      <c r="M106" s="26"/>
      <c r="N106" s="26"/>
    </row>
    <row r="107" spans="1:14">
      <c r="A107" s="8" t="s">
        <v>201</v>
      </c>
      <c r="B107" s="8" t="s">
        <v>202</v>
      </c>
      <c r="C107" s="9">
        <v>0</v>
      </c>
      <c r="D107" s="9">
        <v>0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f t="shared" si="1"/>
        <v>0</v>
      </c>
      <c r="K107"/>
      <c r="L107"/>
      <c r="M107" s="26"/>
      <c r="N107" s="26"/>
    </row>
    <row r="108" spans="1:14" s="36" customFormat="1">
      <c r="A108" s="14" t="s">
        <v>203</v>
      </c>
      <c r="B108" s="34" t="s">
        <v>204</v>
      </c>
      <c r="C108" s="15">
        <v>28440174707</v>
      </c>
      <c r="D108" s="15">
        <v>0</v>
      </c>
      <c r="E108" s="15">
        <v>28440174707</v>
      </c>
      <c r="F108" s="15">
        <v>46641543027.75</v>
      </c>
      <c r="G108" s="15">
        <v>2013231553.1400001</v>
      </c>
      <c r="H108" s="15">
        <v>48654774580.889999</v>
      </c>
      <c r="I108" s="15">
        <v>171.08</v>
      </c>
      <c r="J108" s="15">
        <f t="shared" si="1"/>
        <v>6.361541519254045E-2</v>
      </c>
      <c r="K108" s="25"/>
      <c r="L108"/>
      <c r="M108" s="26"/>
      <c r="N108" s="26"/>
    </row>
    <row r="109" spans="1:14">
      <c r="A109" s="6" t="s">
        <v>205</v>
      </c>
      <c r="B109" s="6" t="s">
        <v>206</v>
      </c>
      <c r="C109" s="7">
        <v>28440174707</v>
      </c>
      <c r="D109" s="7">
        <v>0</v>
      </c>
      <c r="E109" s="7">
        <v>28440174707</v>
      </c>
      <c r="F109" s="7">
        <v>46641543027.75</v>
      </c>
      <c r="G109" s="7">
        <v>2013231553.1400001</v>
      </c>
      <c r="H109" s="7">
        <v>48654774580.889999</v>
      </c>
      <c r="I109" s="7">
        <v>171.08</v>
      </c>
      <c r="J109" s="7">
        <f t="shared" si="1"/>
        <v>6.361541519254045E-2</v>
      </c>
      <c r="K109" s="25"/>
      <c r="L109"/>
      <c r="M109" s="26"/>
      <c r="N109" s="26"/>
    </row>
    <row r="110" spans="1:14">
      <c r="A110" s="8" t="s">
        <v>207</v>
      </c>
      <c r="B110" s="8" t="s">
        <v>208</v>
      </c>
      <c r="C110" s="9">
        <v>5801658388</v>
      </c>
      <c r="D110" s="9">
        <v>0</v>
      </c>
      <c r="E110" s="9">
        <v>5801658388</v>
      </c>
      <c r="F110" s="9">
        <v>0</v>
      </c>
      <c r="G110" s="9">
        <v>0</v>
      </c>
      <c r="H110" s="9">
        <v>0</v>
      </c>
      <c r="I110" s="9">
        <v>0</v>
      </c>
      <c r="J110" s="9">
        <f t="shared" si="1"/>
        <v>0</v>
      </c>
      <c r="K110"/>
      <c r="L110"/>
      <c r="M110" s="26"/>
      <c r="N110" s="26"/>
    </row>
    <row r="111" spans="1:14" s="35" customFormat="1">
      <c r="A111" s="8" t="s">
        <v>209</v>
      </c>
      <c r="B111" s="8" t="s">
        <v>210</v>
      </c>
      <c r="C111" s="9">
        <v>14399726133</v>
      </c>
      <c r="D111" s="9">
        <v>0</v>
      </c>
      <c r="E111" s="9">
        <v>14399726133</v>
      </c>
      <c r="F111" s="9">
        <v>2334631260</v>
      </c>
      <c r="G111" s="9">
        <v>247976010</v>
      </c>
      <c r="H111" s="9">
        <v>2582607270</v>
      </c>
      <c r="I111" s="9">
        <v>17.940000000000001</v>
      </c>
      <c r="J111" s="9">
        <f t="shared" si="1"/>
        <v>3.3767217128337613E-3</v>
      </c>
      <c r="K111" s="25"/>
      <c r="L111"/>
      <c r="M111" s="26"/>
      <c r="N111" s="26"/>
    </row>
    <row r="112" spans="1:14">
      <c r="A112" s="8" t="s">
        <v>211</v>
      </c>
      <c r="B112" s="8" t="s">
        <v>212</v>
      </c>
      <c r="C112" s="9">
        <v>800000000</v>
      </c>
      <c r="D112" s="9">
        <v>0</v>
      </c>
      <c r="E112" s="9">
        <v>800000000</v>
      </c>
      <c r="F112" s="9">
        <v>0</v>
      </c>
      <c r="G112" s="9">
        <v>0</v>
      </c>
      <c r="H112" s="9">
        <v>0</v>
      </c>
      <c r="I112" s="9">
        <v>0</v>
      </c>
      <c r="J112" s="9">
        <f t="shared" si="1"/>
        <v>0</v>
      </c>
      <c r="K112"/>
      <c r="L112"/>
      <c r="M112" s="26"/>
      <c r="N112" s="26"/>
    </row>
    <row r="113" spans="1:14">
      <c r="A113" s="8" t="s">
        <v>213</v>
      </c>
      <c r="B113" s="8" t="s">
        <v>214</v>
      </c>
      <c r="C113" s="9">
        <v>4726237019</v>
      </c>
      <c r="D113" s="9">
        <v>0</v>
      </c>
      <c r="E113" s="9">
        <v>4726237019</v>
      </c>
      <c r="F113" s="9">
        <v>0</v>
      </c>
      <c r="G113" s="9">
        <v>0</v>
      </c>
      <c r="H113" s="9">
        <v>0</v>
      </c>
      <c r="I113" s="9">
        <v>0</v>
      </c>
      <c r="J113" s="9">
        <f t="shared" si="1"/>
        <v>0</v>
      </c>
      <c r="K113"/>
      <c r="L113"/>
      <c r="M113" s="26"/>
      <c r="N113" s="26"/>
    </row>
    <row r="114" spans="1:14">
      <c r="A114" s="8" t="s">
        <v>215</v>
      </c>
      <c r="B114" s="8" t="s">
        <v>216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f t="shared" si="1"/>
        <v>0</v>
      </c>
      <c r="K114"/>
      <c r="L114"/>
      <c r="M114" s="26"/>
      <c r="N114" s="26"/>
    </row>
    <row r="115" spans="1:14">
      <c r="A115" s="8" t="s">
        <v>217</v>
      </c>
      <c r="B115" s="8" t="s">
        <v>218</v>
      </c>
      <c r="C115" s="9">
        <v>2712553167</v>
      </c>
      <c r="D115" s="9">
        <v>0</v>
      </c>
      <c r="E115" s="9">
        <v>2712553167</v>
      </c>
      <c r="F115" s="9">
        <v>0</v>
      </c>
      <c r="G115" s="9">
        <v>0</v>
      </c>
      <c r="H115" s="9">
        <v>0</v>
      </c>
      <c r="I115" s="9">
        <v>0</v>
      </c>
      <c r="J115" s="9">
        <f t="shared" si="1"/>
        <v>0</v>
      </c>
      <c r="K115"/>
      <c r="L115"/>
      <c r="M115" s="26"/>
      <c r="N115" s="26"/>
    </row>
    <row r="116" spans="1:14">
      <c r="A116" s="8" t="s">
        <v>219</v>
      </c>
      <c r="B116" s="8" t="s">
        <v>220</v>
      </c>
      <c r="C116" s="9">
        <v>0</v>
      </c>
      <c r="D116" s="9">
        <v>0</v>
      </c>
      <c r="E116" s="9">
        <v>0</v>
      </c>
      <c r="F116" s="9">
        <v>35240803567.93</v>
      </c>
      <c r="G116" s="9">
        <v>0</v>
      </c>
      <c r="H116" s="9">
        <v>35240803567.93</v>
      </c>
      <c r="I116" s="9">
        <v>0</v>
      </c>
      <c r="J116" s="9">
        <f t="shared" si="1"/>
        <v>4.6076841790017385E-2</v>
      </c>
      <c r="K116" s="25"/>
      <c r="L116"/>
      <c r="M116" s="26"/>
      <c r="N116" s="26"/>
    </row>
    <row r="117" spans="1:14">
      <c r="A117" s="8" t="s">
        <v>221</v>
      </c>
      <c r="B117" s="8" t="s">
        <v>222</v>
      </c>
      <c r="C117" s="9">
        <v>0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9">
        <f t="shared" si="1"/>
        <v>0</v>
      </c>
      <c r="K117"/>
      <c r="L117"/>
      <c r="M117" s="26"/>
      <c r="N117" s="26"/>
    </row>
    <row r="118" spans="1:14">
      <c r="A118" s="8" t="s">
        <v>223</v>
      </c>
      <c r="B118" s="8" t="s">
        <v>224</v>
      </c>
      <c r="C118" s="9">
        <v>0</v>
      </c>
      <c r="D118" s="9">
        <v>0</v>
      </c>
      <c r="E118" s="9">
        <v>0</v>
      </c>
      <c r="F118" s="9">
        <v>9066108199.8199997</v>
      </c>
      <c r="G118" s="9">
        <v>1765255543.1400001</v>
      </c>
      <c r="H118" s="9">
        <v>10831363742.959999</v>
      </c>
      <c r="I118" s="9">
        <v>0</v>
      </c>
      <c r="J118" s="9">
        <f t="shared" si="1"/>
        <v>1.4161851689689305E-2</v>
      </c>
      <c r="K118" s="25"/>
      <c r="L118"/>
      <c r="M118" s="26"/>
      <c r="N118" s="26"/>
    </row>
    <row r="119" spans="1:14" s="27" customFormat="1">
      <c r="A119" s="14" t="s">
        <v>225</v>
      </c>
      <c r="B119" s="34" t="s">
        <v>226</v>
      </c>
      <c r="C119" s="15">
        <v>1316217895555</v>
      </c>
      <c r="D119" s="15">
        <v>0</v>
      </c>
      <c r="E119" s="15">
        <v>1316217895555</v>
      </c>
      <c r="F119" s="15">
        <v>1455949590223.8401</v>
      </c>
      <c r="G119" s="15">
        <v>125949739065.75</v>
      </c>
      <c r="H119" s="15">
        <v>1581899329289.5901</v>
      </c>
      <c r="I119" s="15">
        <v>120.19</v>
      </c>
      <c r="J119" s="15">
        <f t="shared" si="1"/>
        <v>2.0683105305164431</v>
      </c>
      <c r="K119" s="25"/>
      <c r="L119"/>
      <c r="M119" s="26"/>
      <c r="N119" s="26"/>
    </row>
    <row r="120" spans="1:14" s="27" customFormat="1">
      <c r="A120" s="6" t="s">
        <v>227</v>
      </c>
      <c r="B120" s="6" t="s">
        <v>228</v>
      </c>
      <c r="C120" s="7">
        <v>40679942661</v>
      </c>
      <c r="D120" s="7">
        <v>0</v>
      </c>
      <c r="E120" s="7">
        <v>40679942661</v>
      </c>
      <c r="F120" s="7">
        <v>69632535818.600006</v>
      </c>
      <c r="G120" s="7">
        <v>3862887440.9699998</v>
      </c>
      <c r="H120" s="7">
        <v>73495423259.570007</v>
      </c>
      <c r="I120" s="7">
        <v>180.67</v>
      </c>
      <c r="J120" s="7">
        <f t="shared" si="1"/>
        <v>9.6094204642464848E-2</v>
      </c>
      <c r="K120" s="25"/>
      <c r="L120"/>
      <c r="M120" s="26"/>
      <c r="N120" s="26"/>
    </row>
    <row r="121" spans="1:14">
      <c r="A121" s="6" t="s">
        <v>229</v>
      </c>
      <c r="B121" s="6" t="s">
        <v>230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f t="shared" si="1"/>
        <v>0</v>
      </c>
      <c r="K121"/>
      <c r="L121"/>
      <c r="M121" s="26"/>
      <c r="N121" s="26"/>
    </row>
    <row r="122" spans="1:14" s="27" customFormat="1">
      <c r="A122" s="6" t="s">
        <v>231</v>
      </c>
      <c r="B122" s="6" t="s">
        <v>232</v>
      </c>
      <c r="C122" s="7">
        <v>1227960486090</v>
      </c>
      <c r="D122" s="7">
        <v>0</v>
      </c>
      <c r="E122" s="7">
        <v>1227960486090</v>
      </c>
      <c r="F122" s="7">
        <v>1257657946939.1599</v>
      </c>
      <c r="G122" s="7">
        <v>117168453594.21001</v>
      </c>
      <c r="H122" s="7">
        <v>1374826400533.3701</v>
      </c>
      <c r="I122" s="7">
        <v>111.96</v>
      </c>
      <c r="J122" s="7">
        <f t="shared" si="1"/>
        <v>1.7975656662881292</v>
      </c>
      <c r="K122" s="25"/>
      <c r="L122"/>
      <c r="M122" s="26"/>
      <c r="N122" s="26"/>
    </row>
    <row r="123" spans="1:14">
      <c r="A123" s="6" t="s">
        <v>233</v>
      </c>
      <c r="B123" s="6" t="s">
        <v>234</v>
      </c>
      <c r="C123" s="7">
        <v>26700884112</v>
      </c>
      <c r="D123" s="7">
        <v>0</v>
      </c>
      <c r="E123" s="7">
        <v>26700884112</v>
      </c>
      <c r="F123" s="7">
        <v>113522280039.14</v>
      </c>
      <c r="G123" s="7">
        <v>4150013878.52</v>
      </c>
      <c r="H123" s="7">
        <v>117672293917.66</v>
      </c>
      <c r="I123" s="7">
        <v>440.71</v>
      </c>
      <c r="J123" s="7">
        <f t="shared" si="1"/>
        <v>0.15385482511660345</v>
      </c>
      <c r="K123" s="25"/>
      <c r="L123"/>
      <c r="M123" s="26"/>
      <c r="N123" s="26"/>
    </row>
    <row r="124" spans="1:14">
      <c r="A124" s="6" t="s">
        <v>235</v>
      </c>
      <c r="B124" s="6" t="s">
        <v>236</v>
      </c>
      <c r="C124" s="7">
        <v>6963087789</v>
      </c>
      <c r="D124" s="7">
        <v>0</v>
      </c>
      <c r="E124" s="7">
        <v>6963087789</v>
      </c>
      <c r="F124" s="7">
        <v>1668072433.8599999</v>
      </c>
      <c r="G124" s="7">
        <v>118872992.47</v>
      </c>
      <c r="H124" s="7">
        <v>1786945426.3299999</v>
      </c>
      <c r="I124" s="7">
        <v>25.66</v>
      </c>
      <c r="J124" s="7">
        <f t="shared" si="1"/>
        <v>2.3364053415436611E-3</v>
      </c>
      <c r="K124" s="25"/>
      <c r="L124"/>
      <c r="M124" s="26"/>
      <c r="N124" s="26"/>
    </row>
    <row r="125" spans="1:14">
      <c r="A125" s="6" t="s">
        <v>237</v>
      </c>
      <c r="B125" s="6" t="s">
        <v>238</v>
      </c>
      <c r="C125" s="7">
        <v>638302923</v>
      </c>
      <c r="D125" s="7">
        <v>0</v>
      </c>
      <c r="E125" s="7">
        <v>638302923</v>
      </c>
      <c r="F125" s="7">
        <v>1898773169.02</v>
      </c>
      <c r="G125" s="7">
        <v>372223565</v>
      </c>
      <c r="H125" s="7">
        <v>2270996734.02</v>
      </c>
      <c r="I125" s="7">
        <v>355.79</v>
      </c>
      <c r="J125" s="7">
        <f t="shared" si="1"/>
        <v>2.9692954366770182E-3</v>
      </c>
      <c r="K125" s="25"/>
      <c r="L125"/>
      <c r="M125" s="26"/>
      <c r="N125" s="26"/>
    </row>
    <row r="126" spans="1:14">
      <c r="A126" s="6" t="s">
        <v>239</v>
      </c>
      <c r="B126" s="6" t="s">
        <v>240</v>
      </c>
      <c r="C126" s="7">
        <v>8078635822</v>
      </c>
      <c r="D126" s="7">
        <v>0</v>
      </c>
      <c r="E126" s="7">
        <v>8078635822</v>
      </c>
      <c r="F126" s="7">
        <v>11193138848.52</v>
      </c>
      <c r="G126" s="7">
        <v>270618368.57999998</v>
      </c>
      <c r="H126" s="7">
        <v>11463757217.1</v>
      </c>
      <c r="I126" s="7">
        <v>141.9</v>
      </c>
      <c r="J126" s="7">
        <f t="shared" si="1"/>
        <v>1.4988697025404216E-2</v>
      </c>
      <c r="K126" s="25"/>
      <c r="L126"/>
      <c r="M126" s="26"/>
      <c r="N126" s="26"/>
    </row>
    <row r="127" spans="1:14" s="35" customFormat="1">
      <c r="A127" s="6" t="s">
        <v>241</v>
      </c>
      <c r="B127" s="6" t="s">
        <v>242</v>
      </c>
      <c r="C127" s="7">
        <v>5196556158</v>
      </c>
      <c r="D127" s="7">
        <v>0</v>
      </c>
      <c r="E127" s="7">
        <v>5196556158</v>
      </c>
      <c r="F127" s="7">
        <v>376842975.54000002</v>
      </c>
      <c r="G127" s="7">
        <v>6669226</v>
      </c>
      <c r="H127" s="7">
        <v>383512201.54000002</v>
      </c>
      <c r="I127" s="7">
        <v>7.38</v>
      </c>
      <c r="J127" s="7">
        <f t="shared" si="1"/>
        <v>5.0143666562078393E-4</v>
      </c>
      <c r="K127" s="25"/>
      <c r="L127"/>
      <c r="M127" s="26"/>
      <c r="N127" s="26"/>
    </row>
    <row r="128" spans="1:14">
      <c r="G128" s="28"/>
      <c r="K128"/>
      <c r="M128" s="26"/>
      <c r="N128" s="26"/>
    </row>
    <row r="129" spans="1:14">
      <c r="A129" s="38" t="s">
        <v>243</v>
      </c>
      <c r="B129" s="39" t="s">
        <v>244</v>
      </c>
      <c r="C129" s="40">
        <v>81601185928000</v>
      </c>
      <c r="D129" s="40">
        <v>0</v>
      </c>
      <c r="E129" s="40">
        <v>83832042592897</v>
      </c>
      <c r="F129" s="40">
        <v>69928521090851.797</v>
      </c>
      <c r="G129" s="40">
        <v>6554159142594.6396</v>
      </c>
      <c r="H129" s="40">
        <v>76482680233446.406</v>
      </c>
      <c r="I129" s="40">
        <v>91.23</v>
      </c>
      <c r="J129" s="40">
        <f>IFERROR(H129/$H$129*100,0)</f>
        <v>100</v>
      </c>
      <c r="M129" s="26"/>
      <c r="N129" s="26"/>
    </row>
    <row r="130" spans="1:14">
      <c r="F130" s="41"/>
      <c r="H130" s="41"/>
    </row>
    <row r="131" spans="1:14">
      <c r="C131" s="28" t="s">
        <v>245</v>
      </c>
      <c r="E131" s="43"/>
      <c r="F131" s="43"/>
      <c r="G131" s="43"/>
      <c r="H131" s="43"/>
    </row>
  </sheetData>
  <autoFilter ref="A7:J129" xr:uid="{1070443F-EA3D-4CD7-B571-EC784665BCAA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CE98-F588-4B1E-8C07-2481FEABFFBB}">
  <sheetPr>
    <tabColor rgb="FFFFFF00"/>
    <pageSetUpPr fitToPage="1"/>
  </sheetPr>
  <dimension ref="A1:Q145"/>
  <sheetViews>
    <sheetView view="pageBreakPreview" zoomScale="70" zoomScaleNormal="100" zoomScaleSheetLayoutView="70" workbookViewId="0">
      <pane xSplit="2" ySplit="8" topLeftCell="E125" activePane="bottomRight" state="frozen"/>
      <selection pane="topRight" activeCell="C1" sqref="C1"/>
      <selection pane="bottomLeft" activeCell="A9" sqref="A9"/>
      <selection pane="bottomRight" activeCell="L145" sqref="L144:L145"/>
    </sheetView>
  </sheetViews>
  <sheetFormatPr baseColWidth="10" defaultRowHeight="9"/>
  <cols>
    <col min="1" max="1" width="25.42578125" style="108" customWidth="1"/>
    <col min="2" max="2" width="67.42578125" style="109" customWidth="1"/>
    <col min="3" max="3" width="32.42578125" style="110" customWidth="1"/>
    <col min="4" max="12" width="32.42578125" style="111" customWidth="1"/>
    <col min="13" max="14" width="9.140625" style="111" customWidth="1"/>
    <col min="15" max="15" width="20.140625" style="111" customWidth="1"/>
    <col min="16" max="16" width="27.7109375" style="111" customWidth="1"/>
    <col min="17" max="17" width="19.28515625" style="111" customWidth="1"/>
    <col min="18" max="16384" width="11.42578125" style="112"/>
  </cols>
  <sheetData>
    <row r="1" spans="1:17" s="1" customFormat="1" ht="21" customHeight="1">
      <c r="A1" s="2"/>
      <c r="B1" s="3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6"/>
      <c r="P1" s="46"/>
      <c r="Q1" s="45"/>
    </row>
    <row r="2" spans="1:17" s="1" customFormat="1" ht="15.75">
      <c r="A2" s="2"/>
      <c r="B2" s="3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5"/>
      <c r="O2" s="45"/>
      <c r="P2" s="45"/>
      <c r="Q2" s="45"/>
    </row>
    <row r="3" spans="1:17" s="1" customFormat="1" ht="15.75">
      <c r="A3" s="2"/>
      <c r="B3" s="3"/>
      <c r="C3" s="44"/>
      <c r="D3" s="44"/>
      <c r="E3" s="44"/>
      <c r="F3" s="44"/>
      <c r="G3" s="44"/>
      <c r="H3" s="44"/>
      <c r="I3" s="44"/>
      <c r="J3" s="44"/>
      <c r="K3" s="44"/>
      <c r="L3" s="44"/>
      <c r="M3" s="47"/>
      <c r="N3" s="47"/>
      <c r="O3" s="47"/>
      <c r="P3" s="47"/>
      <c r="Q3" s="47"/>
    </row>
    <row r="4" spans="1:17" s="1" customFormat="1" ht="15.75">
      <c r="A4" s="2"/>
      <c r="B4" s="3"/>
      <c r="C4" s="44"/>
      <c r="D4" s="44"/>
      <c r="E4" s="44"/>
      <c r="F4" s="44"/>
      <c r="G4" s="44"/>
      <c r="H4" s="44"/>
      <c r="I4" s="44"/>
      <c r="J4" s="44"/>
      <c r="K4" s="44"/>
      <c r="L4" s="44"/>
      <c r="M4" s="47"/>
      <c r="N4" s="47"/>
      <c r="O4" s="47"/>
      <c r="P4" s="48"/>
      <c r="Q4" s="47"/>
    </row>
    <row r="5" spans="1:17" s="1" customFormat="1" ht="15.75">
      <c r="A5" s="2"/>
      <c r="B5" s="49"/>
      <c r="C5" s="44"/>
      <c r="D5" s="44"/>
      <c r="E5" s="44"/>
      <c r="F5" s="44"/>
      <c r="G5" s="44"/>
      <c r="H5" s="44"/>
      <c r="I5" s="44"/>
      <c r="J5" s="44"/>
      <c r="K5" s="44"/>
      <c r="L5" s="44"/>
      <c r="M5" s="47"/>
      <c r="N5" s="47"/>
      <c r="O5" s="47"/>
      <c r="P5" s="48"/>
      <c r="Q5" s="50"/>
    </row>
    <row r="6" spans="1:17" s="57" customFormat="1" ht="9.75" thickBot="1">
      <c r="A6" s="51"/>
      <c r="B6" s="52"/>
      <c r="C6" s="53"/>
      <c r="D6" s="54"/>
      <c r="E6" s="53"/>
      <c r="F6" s="54"/>
      <c r="G6" s="52"/>
      <c r="H6" s="51"/>
      <c r="I6" s="52"/>
      <c r="J6" s="51"/>
      <c r="K6" s="52"/>
      <c r="L6" s="51"/>
      <c r="M6" s="53"/>
      <c r="N6" s="54"/>
      <c r="O6" s="53"/>
      <c r="P6" s="55"/>
      <c r="Q6" s="56"/>
    </row>
    <row r="7" spans="1:17" s="63" customFormat="1" ht="35.25" customHeight="1" thickBot="1">
      <c r="A7" s="58"/>
      <c r="B7" s="59"/>
      <c r="C7" s="60"/>
      <c r="D7" s="114" t="s">
        <v>249</v>
      </c>
      <c r="E7" s="115"/>
      <c r="F7" s="116"/>
      <c r="G7" s="114" t="s">
        <v>250</v>
      </c>
      <c r="H7" s="115"/>
      <c r="I7" s="116"/>
      <c r="J7" s="114" t="s">
        <v>251</v>
      </c>
      <c r="K7" s="115"/>
      <c r="L7" s="116"/>
      <c r="M7" s="117" t="s">
        <v>252</v>
      </c>
      <c r="N7" s="118"/>
      <c r="O7" s="119"/>
      <c r="P7" s="120" t="s">
        <v>253</v>
      </c>
      <c r="Q7" s="62" t="s">
        <v>254</v>
      </c>
    </row>
    <row r="8" spans="1:17" s="72" customFormat="1" ht="35.25" customHeight="1" thickBot="1">
      <c r="A8" s="64" t="s">
        <v>0</v>
      </c>
      <c r="B8" s="65" t="s">
        <v>1</v>
      </c>
      <c r="C8" s="66" t="s">
        <v>255</v>
      </c>
      <c r="D8" s="61" t="s">
        <v>256</v>
      </c>
      <c r="E8" s="67" t="s">
        <v>257</v>
      </c>
      <c r="F8" s="67" t="s">
        <v>258</v>
      </c>
      <c r="G8" s="67" t="s">
        <v>259</v>
      </c>
      <c r="H8" s="67" t="s">
        <v>260</v>
      </c>
      <c r="I8" s="67" t="s">
        <v>261</v>
      </c>
      <c r="J8" s="61" t="s">
        <v>256</v>
      </c>
      <c r="K8" s="67" t="s">
        <v>257</v>
      </c>
      <c r="L8" s="67" t="s">
        <v>258</v>
      </c>
      <c r="M8" s="68" t="s">
        <v>260</v>
      </c>
      <c r="N8" s="69" t="s">
        <v>262</v>
      </c>
      <c r="O8" s="70" t="s">
        <v>263</v>
      </c>
      <c r="P8" s="121"/>
      <c r="Q8" s="71"/>
    </row>
    <row r="9" spans="1:17" s="63" customFormat="1" ht="12.75">
      <c r="B9" s="73"/>
      <c r="C9" s="74"/>
      <c r="D9" s="75"/>
      <c r="E9" s="75"/>
      <c r="F9" s="75"/>
      <c r="G9" s="75"/>
      <c r="H9" s="75"/>
      <c r="I9" s="75"/>
      <c r="J9" s="75"/>
      <c r="K9" s="75"/>
      <c r="L9" s="75"/>
    </row>
    <row r="10" spans="1:17" s="77" customFormat="1" ht="24.75" customHeight="1">
      <c r="A10" s="4" t="s">
        <v>264</v>
      </c>
      <c r="B10" s="76" t="s">
        <v>265</v>
      </c>
      <c r="C10" s="5">
        <v>83832042592897</v>
      </c>
      <c r="D10" s="5">
        <v>82830399405822.203</v>
      </c>
      <c r="E10" s="5">
        <v>68177535777168</v>
      </c>
      <c r="F10" s="5">
        <v>68177535777168</v>
      </c>
      <c r="G10" s="5">
        <v>11853821962.969999</v>
      </c>
      <c r="H10" s="5">
        <v>6907829672389.3203</v>
      </c>
      <c r="I10" s="5">
        <v>6907829672389.3203</v>
      </c>
      <c r="J10" s="5">
        <v>82842253227785.203</v>
      </c>
      <c r="K10" s="5">
        <v>75085365449557.297</v>
      </c>
      <c r="L10" s="5">
        <v>75085365449557.297</v>
      </c>
      <c r="M10" s="5">
        <v>89.57</v>
      </c>
      <c r="N10" s="5">
        <v>89.57</v>
      </c>
      <c r="O10" s="5">
        <f>L10/$L$141*100</f>
        <v>100</v>
      </c>
      <c r="P10" s="5">
        <v>989789365111.79004</v>
      </c>
      <c r="Q10" s="5">
        <v>0</v>
      </c>
    </row>
    <row r="11" spans="1:17" s="79" customFormat="1" ht="24.75" customHeight="1">
      <c r="A11" s="14" t="s">
        <v>266</v>
      </c>
      <c r="B11" s="78" t="s">
        <v>59</v>
      </c>
      <c r="C11" s="15">
        <v>83289810873162.406</v>
      </c>
      <c r="D11" s="15">
        <v>82590224051014.703</v>
      </c>
      <c r="E11" s="15">
        <v>67983149486493.797</v>
      </c>
      <c r="F11" s="15">
        <v>67983149486493.797</v>
      </c>
      <c r="G11" s="15">
        <v>-12720536620.860001</v>
      </c>
      <c r="H11" s="15">
        <v>6855471493630.5703</v>
      </c>
      <c r="I11" s="15">
        <v>6855471493630.5703</v>
      </c>
      <c r="J11" s="15">
        <v>82577503514393.797</v>
      </c>
      <c r="K11" s="15">
        <v>74838620980124.406</v>
      </c>
      <c r="L11" s="15">
        <v>74838620980124.406</v>
      </c>
      <c r="M11" s="15">
        <v>89.85</v>
      </c>
      <c r="N11" s="15">
        <v>89.85</v>
      </c>
      <c r="O11" s="15">
        <f t="shared" ref="O11:O74" si="0">L11/$L$141*100</f>
        <v>99.671381409738686</v>
      </c>
      <c r="P11" s="15">
        <v>712307358768.58997</v>
      </c>
      <c r="Q11" s="15">
        <v>0</v>
      </c>
    </row>
    <row r="12" spans="1:17" s="77" customFormat="1" ht="24.75" customHeight="1">
      <c r="A12" s="6" t="s">
        <v>267</v>
      </c>
      <c r="B12" s="80" t="s">
        <v>268</v>
      </c>
      <c r="C12" s="7">
        <v>145662652000</v>
      </c>
      <c r="D12" s="7">
        <v>145662652000</v>
      </c>
      <c r="E12" s="7">
        <v>50352435933.330002</v>
      </c>
      <c r="F12" s="7">
        <v>50352435933.330002</v>
      </c>
      <c r="G12" s="7">
        <v>0</v>
      </c>
      <c r="H12" s="7">
        <v>7734267687.5299997</v>
      </c>
      <c r="I12" s="7">
        <v>7734267687.5299997</v>
      </c>
      <c r="J12" s="7">
        <v>145662652000</v>
      </c>
      <c r="K12" s="7">
        <v>58086703620.860001</v>
      </c>
      <c r="L12" s="7">
        <v>58086703620.860001</v>
      </c>
      <c r="M12" s="81">
        <v>39.880000000000003</v>
      </c>
      <c r="N12" s="81">
        <v>39.880000000000003</v>
      </c>
      <c r="O12" s="81">
        <f t="shared" si="0"/>
        <v>7.7360885537519186E-2</v>
      </c>
      <c r="P12" s="81">
        <v>0</v>
      </c>
      <c r="Q12" s="81">
        <v>0</v>
      </c>
    </row>
    <row r="13" spans="1:17" s="77" customFormat="1" ht="24.75" customHeight="1">
      <c r="A13" s="8" t="s">
        <v>269</v>
      </c>
      <c r="B13" s="82" t="s">
        <v>270</v>
      </c>
      <c r="C13" s="9">
        <v>145662652000</v>
      </c>
      <c r="D13" s="9">
        <v>145662652000</v>
      </c>
      <c r="E13" s="9">
        <v>50352435933.330002</v>
      </c>
      <c r="F13" s="9">
        <v>50352435933.330002</v>
      </c>
      <c r="G13" s="9">
        <v>0</v>
      </c>
      <c r="H13" s="9">
        <v>7734267687.5299997</v>
      </c>
      <c r="I13" s="9">
        <v>7734267687.5299997</v>
      </c>
      <c r="J13" s="9">
        <v>145662652000</v>
      </c>
      <c r="K13" s="9">
        <v>58086703620.860001</v>
      </c>
      <c r="L13" s="9">
        <v>58086703620.860001</v>
      </c>
      <c r="M13" s="83">
        <v>39.880000000000003</v>
      </c>
      <c r="N13" s="83">
        <v>39.880000000000003</v>
      </c>
      <c r="O13" s="83">
        <f t="shared" si="0"/>
        <v>7.7360885537519186E-2</v>
      </c>
      <c r="P13" s="83">
        <v>0</v>
      </c>
      <c r="Q13" s="83">
        <v>0</v>
      </c>
    </row>
    <row r="14" spans="1:17" s="77" customFormat="1" ht="24.75" customHeight="1">
      <c r="A14" s="10" t="s">
        <v>271</v>
      </c>
      <c r="B14" s="84" t="s">
        <v>272</v>
      </c>
      <c r="C14" s="11">
        <v>145662652000</v>
      </c>
      <c r="D14" s="11">
        <v>145662652000</v>
      </c>
      <c r="E14" s="11">
        <v>50352435933.330002</v>
      </c>
      <c r="F14" s="11">
        <v>50352435933.330002</v>
      </c>
      <c r="G14" s="11">
        <v>0</v>
      </c>
      <c r="H14" s="11">
        <v>7734267687.5299997</v>
      </c>
      <c r="I14" s="11">
        <v>7734267687.5299997</v>
      </c>
      <c r="J14" s="11">
        <v>145662652000</v>
      </c>
      <c r="K14" s="11">
        <v>58086703620.860001</v>
      </c>
      <c r="L14" s="11">
        <v>58086703620.860001</v>
      </c>
      <c r="M14" s="85">
        <v>39.880000000000003</v>
      </c>
      <c r="N14" s="85">
        <v>39.880000000000003</v>
      </c>
      <c r="O14" s="85">
        <f t="shared" si="0"/>
        <v>7.7360885537519186E-2</v>
      </c>
      <c r="P14" s="85">
        <v>0</v>
      </c>
      <c r="Q14" s="85">
        <v>0</v>
      </c>
    </row>
    <row r="15" spans="1:17" s="77" customFormat="1" ht="24.75" customHeight="1">
      <c r="A15" s="86" t="s">
        <v>273</v>
      </c>
      <c r="B15" s="87" t="s">
        <v>274</v>
      </c>
      <c r="C15" s="88">
        <v>145662652000</v>
      </c>
      <c r="D15" s="88">
        <v>145662652000</v>
      </c>
      <c r="E15" s="88">
        <v>50352435933.330002</v>
      </c>
      <c r="F15" s="88">
        <v>50352435933.330002</v>
      </c>
      <c r="G15" s="88">
        <v>0</v>
      </c>
      <c r="H15" s="88">
        <v>7734267687.5299997</v>
      </c>
      <c r="I15" s="88">
        <v>7734267687.5299997</v>
      </c>
      <c r="J15" s="88">
        <v>145662652000</v>
      </c>
      <c r="K15" s="88">
        <v>58086703620.860001</v>
      </c>
      <c r="L15" s="88">
        <v>58086703620.860001</v>
      </c>
      <c r="M15" s="89">
        <v>39.880000000000003</v>
      </c>
      <c r="N15" s="89">
        <v>39.880000000000003</v>
      </c>
      <c r="O15" s="89">
        <f t="shared" si="0"/>
        <v>7.7360885537519186E-2</v>
      </c>
      <c r="P15" s="89">
        <v>0</v>
      </c>
      <c r="Q15" s="89">
        <v>0</v>
      </c>
    </row>
    <row r="16" spans="1:17" s="77" customFormat="1" ht="24.75" customHeight="1">
      <c r="A16" s="6" t="s">
        <v>275</v>
      </c>
      <c r="B16" s="80" t="s">
        <v>276</v>
      </c>
      <c r="C16" s="7">
        <v>137422378366</v>
      </c>
      <c r="D16" s="7">
        <v>137422378366</v>
      </c>
      <c r="E16" s="7">
        <v>116196305605.3</v>
      </c>
      <c r="F16" s="7">
        <v>116196305605.3</v>
      </c>
      <c r="G16" s="7">
        <v>0</v>
      </c>
      <c r="H16" s="7">
        <v>11619630560.530001</v>
      </c>
      <c r="I16" s="7">
        <v>11619630560.530001</v>
      </c>
      <c r="J16" s="7">
        <v>137422378366</v>
      </c>
      <c r="K16" s="7">
        <v>127815936165.83</v>
      </c>
      <c r="L16" s="7">
        <v>127815936165.83</v>
      </c>
      <c r="M16" s="81">
        <v>93.01</v>
      </c>
      <c r="N16" s="81">
        <v>93.01</v>
      </c>
      <c r="O16" s="81">
        <f t="shared" si="0"/>
        <v>0.17022749426677208</v>
      </c>
      <c r="P16" s="81">
        <v>0</v>
      </c>
      <c r="Q16" s="81">
        <v>0</v>
      </c>
    </row>
    <row r="17" spans="1:17" s="77" customFormat="1" ht="26.25" customHeight="1">
      <c r="A17" s="8" t="s">
        <v>277</v>
      </c>
      <c r="B17" s="82" t="s">
        <v>278</v>
      </c>
      <c r="C17" s="9">
        <v>137422378366</v>
      </c>
      <c r="D17" s="9">
        <v>137422378366</v>
      </c>
      <c r="E17" s="9">
        <v>116196305605.3</v>
      </c>
      <c r="F17" s="9">
        <v>116196305605.3</v>
      </c>
      <c r="G17" s="9">
        <v>0</v>
      </c>
      <c r="H17" s="9">
        <v>11619630560.530001</v>
      </c>
      <c r="I17" s="9">
        <v>11619630560.530001</v>
      </c>
      <c r="J17" s="9">
        <v>137422378366</v>
      </c>
      <c r="K17" s="9">
        <v>127815936165.83</v>
      </c>
      <c r="L17" s="9">
        <v>127815936165.83</v>
      </c>
      <c r="M17" s="83">
        <v>93.01</v>
      </c>
      <c r="N17" s="83">
        <v>93.01</v>
      </c>
      <c r="O17" s="83">
        <f t="shared" si="0"/>
        <v>0.17022749426677208</v>
      </c>
      <c r="P17" s="83">
        <v>0</v>
      </c>
      <c r="Q17" s="83">
        <v>0</v>
      </c>
    </row>
    <row r="18" spans="1:17" s="77" customFormat="1" ht="24.75" customHeight="1">
      <c r="A18" s="10" t="s">
        <v>279</v>
      </c>
      <c r="B18" s="84" t="s">
        <v>280</v>
      </c>
      <c r="C18" s="11">
        <v>137422378366</v>
      </c>
      <c r="D18" s="11">
        <v>137422378366</v>
      </c>
      <c r="E18" s="11">
        <v>116196305605.3</v>
      </c>
      <c r="F18" s="11">
        <v>116196305605.3</v>
      </c>
      <c r="G18" s="11">
        <v>0</v>
      </c>
      <c r="H18" s="11">
        <v>11619630560.530001</v>
      </c>
      <c r="I18" s="11">
        <v>11619630560.530001</v>
      </c>
      <c r="J18" s="11">
        <v>137422378366</v>
      </c>
      <c r="K18" s="11">
        <v>127815936165.83</v>
      </c>
      <c r="L18" s="11">
        <v>127815936165.83</v>
      </c>
      <c r="M18" s="85">
        <v>93.01</v>
      </c>
      <c r="N18" s="85">
        <v>93.01</v>
      </c>
      <c r="O18" s="85">
        <f t="shared" si="0"/>
        <v>0.17022749426677208</v>
      </c>
      <c r="P18" s="85">
        <v>0</v>
      </c>
      <c r="Q18" s="85">
        <v>0</v>
      </c>
    </row>
    <row r="19" spans="1:17" s="77" customFormat="1" ht="26.25" customHeight="1">
      <c r="A19" s="8" t="s">
        <v>281</v>
      </c>
      <c r="B19" s="82" t="s">
        <v>282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83">
        <v>0</v>
      </c>
      <c r="N19" s="83">
        <v>0</v>
      </c>
      <c r="O19" s="83">
        <f t="shared" si="0"/>
        <v>0</v>
      </c>
      <c r="P19" s="83">
        <v>0</v>
      </c>
      <c r="Q19" s="83">
        <v>0</v>
      </c>
    </row>
    <row r="20" spans="1:17" s="77" customFormat="1" ht="24.75" customHeight="1">
      <c r="A20" s="10" t="s">
        <v>283</v>
      </c>
      <c r="B20" s="84" t="s">
        <v>284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85">
        <v>0</v>
      </c>
      <c r="N20" s="85">
        <v>0</v>
      </c>
      <c r="O20" s="85">
        <f t="shared" si="0"/>
        <v>0</v>
      </c>
      <c r="P20" s="85">
        <v>0</v>
      </c>
      <c r="Q20" s="85">
        <v>0</v>
      </c>
    </row>
    <row r="21" spans="1:17" s="77" customFormat="1" ht="24.75" customHeight="1">
      <c r="A21" s="6" t="s">
        <v>285</v>
      </c>
      <c r="B21" s="80" t="s">
        <v>286</v>
      </c>
      <c r="C21" s="7">
        <v>2465140367194</v>
      </c>
      <c r="D21" s="7">
        <v>2339224398255</v>
      </c>
      <c r="E21" s="7">
        <v>1966730138883</v>
      </c>
      <c r="F21" s="7">
        <v>1966730138883</v>
      </c>
      <c r="G21" s="7">
        <v>125915968939</v>
      </c>
      <c r="H21" s="7">
        <v>253313715267</v>
      </c>
      <c r="I21" s="7">
        <v>253313715267</v>
      </c>
      <c r="J21" s="7">
        <v>2465140367194</v>
      </c>
      <c r="K21" s="7">
        <v>2220043854150</v>
      </c>
      <c r="L21" s="7">
        <v>2220043854150</v>
      </c>
      <c r="M21" s="81">
        <v>90.06</v>
      </c>
      <c r="N21" s="81">
        <v>90.06</v>
      </c>
      <c r="O21" s="81">
        <f t="shared" si="0"/>
        <v>2.9566931463381319</v>
      </c>
      <c r="P21" s="81">
        <v>0</v>
      </c>
      <c r="Q21" s="81">
        <v>0</v>
      </c>
    </row>
    <row r="22" spans="1:17" s="77" customFormat="1" ht="24.75" customHeight="1">
      <c r="A22" s="8" t="s">
        <v>287</v>
      </c>
      <c r="B22" s="82" t="s">
        <v>288</v>
      </c>
      <c r="C22" s="9">
        <v>2465140367194</v>
      </c>
      <c r="D22" s="9">
        <v>2339224398255</v>
      </c>
      <c r="E22" s="9">
        <v>1966730138883</v>
      </c>
      <c r="F22" s="9">
        <v>1966730138883</v>
      </c>
      <c r="G22" s="9">
        <v>125915968939</v>
      </c>
      <c r="H22" s="9">
        <v>253313715267</v>
      </c>
      <c r="I22" s="9">
        <v>253313715267</v>
      </c>
      <c r="J22" s="9">
        <v>2465140367194</v>
      </c>
      <c r="K22" s="9">
        <v>2220043854150</v>
      </c>
      <c r="L22" s="9">
        <v>2220043854150</v>
      </c>
      <c r="M22" s="83">
        <v>90.06</v>
      </c>
      <c r="N22" s="83">
        <v>90.06</v>
      </c>
      <c r="O22" s="83">
        <f t="shared" si="0"/>
        <v>2.9566931463381319</v>
      </c>
      <c r="P22" s="83">
        <v>0</v>
      </c>
      <c r="Q22" s="83">
        <v>0</v>
      </c>
    </row>
    <row r="23" spans="1:17" s="77" customFormat="1" ht="24.75" customHeight="1">
      <c r="A23" s="10" t="s">
        <v>289</v>
      </c>
      <c r="B23" s="84" t="s">
        <v>290</v>
      </c>
      <c r="C23" s="11">
        <v>2458990932485</v>
      </c>
      <c r="D23" s="11">
        <v>2333974963546</v>
      </c>
      <c r="E23" s="11">
        <v>1963765019507</v>
      </c>
      <c r="F23" s="11">
        <v>1963765019507</v>
      </c>
      <c r="G23" s="11">
        <v>125015968939</v>
      </c>
      <c r="H23" s="11">
        <v>253214810971</v>
      </c>
      <c r="I23" s="11">
        <v>253214810971</v>
      </c>
      <c r="J23" s="11">
        <v>2458990932485</v>
      </c>
      <c r="K23" s="11">
        <v>2216979830478</v>
      </c>
      <c r="L23" s="11">
        <v>2216979830478</v>
      </c>
      <c r="M23" s="85">
        <v>90.16</v>
      </c>
      <c r="N23" s="85">
        <v>90.16</v>
      </c>
      <c r="O23" s="85">
        <f t="shared" si="0"/>
        <v>2.9526124261423186</v>
      </c>
      <c r="P23" s="85">
        <v>0</v>
      </c>
      <c r="Q23" s="85">
        <v>0</v>
      </c>
    </row>
    <row r="24" spans="1:17" s="77" customFormat="1" ht="24.75" customHeight="1">
      <c r="A24" s="86" t="s">
        <v>291</v>
      </c>
      <c r="B24" s="87" t="s">
        <v>292</v>
      </c>
      <c r="C24" s="88">
        <v>1464732783840</v>
      </c>
      <c r="D24" s="88">
        <v>1339716814901</v>
      </c>
      <c r="E24" s="88">
        <v>1189507216530</v>
      </c>
      <c r="F24" s="88">
        <v>1189507216530</v>
      </c>
      <c r="G24" s="88">
        <v>125015968939</v>
      </c>
      <c r="H24" s="88">
        <v>130367474640</v>
      </c>
      <c r="I24" s="88">
        <v>130367474640</v>
      </c>
      <c r="J24" s="88">
        <v>1464732783840</v>
      </c>
      <c r="K24" s="88">
        <v>1319874691170</v>
      </c>
      <c r="L24" s="88">
        <v>1319874691170</v>
      </c>
      <c r="M24" s="89">
        <v>90.11</v>
      </c>
      <c r="N24" s="89">
        <v>90.11</v>
      </c>
      <c r="O24" s="89">
        <f t="shared" si="0"/>
        <v>1.7578321464742661</v>
      </c>
      <c r="P24" s="89">
        <v>0</v>
      </c>
      <c r="Q24" s="89">
        <v>0</v>
      </c>
    </row>
    <row r="25" spans="1:17" s="77" customFormat="1" ht="24.75" customHeight="1">
      <c r="A25" s="12" t="s">
        <v>293</v>
      </c>
      <c r="B25" s="90" t="s">
        <v>294</v>
      </c>
      <c r="C25" s="13">
        <v>100000000</v>
      </c>
      <c r="D25" s="13">
        <v>100000000</v>
      </c>
      <c r="E25" s="13">
        <v>4048598</v>
      </c>
      <c r="F25" s="13">
        <v>4048598</v>
      </c>
      <c r="G25" s="13">
        <v>0</v>
      </c>
      <c r="H25" s="13">
        <v>220867</v>
      </c>
      <c r="I25" s="13">
        <v>220867</v>
      </c>
      <c r="J25" s="13">
        <v>100000000</v>
      </c>
      <c r="K25" s="13">
        <v>4269465</v>
      </c>
      <c r="L25" s="13">
        <v>4269465</v>
      </c>
      <c r="M25" s="91">
        <v>4.2699999999999996</v>
      </c>
      <c r="N25" s="91">
        <v>4.2699999999999996</v>
      </c>
      <c r="O25" s="91">
        <f t="shared" si="0"/>
        <v>5.6861479922718723E-6</v>
      </c>
      <c r="P25" s="91">
        <v>0</v>
      </c>
      <c r="Q25" s="91">
        <v>0</v>
      </c>
    </row>
    <row r="26" spans="1:17" s="77" customFormat="1" ht="24.75" customHeight="1">
      <c r="A26" s="12" t="s">
        <v>295</v>
      </c>
      <c r="B26" s="90" t="s">
        <v>296</v>
      </c>
      <c r="C26" s="13">
        <v>1464632783840</v>
      </c>
      <c r="D26" s="13">
        <v>1339616814901</v>
      </c>
      <c r="E26" s="13">
        <v>1189503167932</v>
      </c>
      <c r="F26" s="13">
        <v>1189503167932</v>
      </c>
      <c r="G26" s="13">
        <v>125015968939</v>
      </c>
      <c r="H26" s="13">
        <v>130367253773</v>
      </c>
      <c r="I26" s="13">
        <v>130367253773</v>
      </c>
      <c r="J26" s="13">
        <v>1464632783840</v>
      </c>
      <c r="K26" s="13">
        <v>1319870421705</v>
      </c>
      <c r="L26" s="13">
        <v>1319870421705</v>
      </c>
      <c r="M26" s="91">
        <v>90.12</v>
      </c>
      <c r="N26" s="91">
        <v>90.12</v>
      </c>
      <c r="O26" s="91">
        <f t="shared" si="0"/>
        <v>1.7578264603262739</v>
      </c>
      <c r="P26" s="91">
        <v>0</v>
      </c>
      <c r="Q26" s="91">
        <v>0</v>
      </c>
    </row>
    <row r="27" spans="1:17" s="77" customFormat="1" ht="24.75" customHeight="1">
      <c r="A27" s="86" t="s">
        <v>297</v>
      </c>
      <c r="B27" s="87" t="s">
        <v>298</v>
      </c>
      <c r="C27" s="88">
        <v>994258148645</v>
      </c>
      <c r="D27" s="88">
        <v>994258148645</v>
      </c>
      <c r="E27" s="88">
        <v>774257802977</v>
      </c>
      <c r="F27" s="88">
        <v>774257802977</v>
      </c>
      <c r="G27" s="88">
        <v>0</v>
      </c>
      <c r="H27" s="88">
        <v>122847336331</v>
      </c>
      <c r="I27" s="88">
        <v>122847336331</v>
      </c>
      <c r="J27" s="88">
        <v>994258148645</v>
      </c>
      <c r="K27" s="88">
        <v>897105139308</v>
      </c>
      <c r="L27" s="88">
        <v>897105139308</v>
      </c>
      <c r="M27" s="89">
        <v>90.23</v>
      </c>
      <c r="N27" s="89">
        <v>90.23</v>
      </c>
      <c r="O27" s="89">
        <f t="shared" si="0"/>
        <v>1.1947802796680527</v>
      </c>
      <c r="P27" s="89">
        <v>0</v>
      </c>
      <c r="Q27" s="89">
        <v>0</v>
      </c>
    </row>
    <row r="28" spans="1:17" s="77" customFormat="1" ht="24.75" customHeight="1">
      <c r="A28" s="10" t="s">
        <v>299</v>
      </c>
      <c r="B28" s="84" t="s">
        <v>300</v>
      </c>
      <c r="C28" s="11">
        <v>6149434709</v>
      </c>
      <c r="D28" s="11">
        <v>5249434709</v>
      </c>
      <c r="E28" s="11">
        <v>2965119376</v>
      </c>
      <c r="F28" s="11">
        <v>2965119376</v>
      </c>
      <c r="G28" s="11">
        <v>900000000</v>
      </c>
      <c r="H28" s="11">
        <v>98904296</v>
      </c>
      <c r="I28" s="11">
        <v>98904296</v>
      </c>
      <c r="J28" s="11">
        <v>6149434709</v>
      </c>
      <c r="K28" s="11">
        <v>3064023672</v>
      </c>
      <c r="L28" s="11">
        <v>3064023672</v>
      </c>
      <c r="M28" s="85">
        <v>49.83</v>
      </c>
      <c r="N28" s="85">
        <v>49.83</v>
      </c>
      <c r="O28" s="85">
        <f t="shared" si="0"/>
        <v>4.0807201958128923E-3</v>
      </c>
      <c r="P28" s="85">
        <v>0</v>
      </c>
      <c r="Q28" s="85">
        <v>0</v>
      </c>
    </row>
    <row r="29" spans="1:17" s="77" customFormat="1" ht="24.75" customHeight="1">
      <c r="A29" s="6" t="s">
        <v>301</v>
      </c>
      <c r="B29" s="80" t="s">
        <v>302</v>
      </c>
      <c r="C29" s="7">
        <v>22000000000</v>
      </c>
      <c r="D29" s="7">
        <v>6855043519.7799997</v>
      </c>
      <c r="E29" s="7">
        <v>6855043519.7799997</v>
      </c>
      <c r="F29" s="7">
        <v>6855043519.7799997</v>
      </c>
      <c r="G29" s="7">
        <v>3130616744.0300002</v>
      </c>
      <c r="H29" s="7">
        <v>3126256582.0300002</v>
      </c>
      <c r="I29" s="7">
        <v>3126256582.0300002</v>
      </c>
      <c r="J29" s="7">
        <v>9985660263.8099995</v>
      </c>
      <c r="K29" s="7">
        <v>9981300101.8099995</v>
      </c>
      <c r="L29" s="7">
        <v>9981300101.8099995</v>
      </c>
      <c r="M29" s="81">
        <v>45.37</v>
      </c>
      <c r="N29" s="81">
        <v>45.37</v>
      </c>
      <c r="O29" s="81">
        <f t="shared" si="0"/>
        <v>1.3293269656542437E-2</v>
      </c>
      <c r="P29" s="81">
        <v>12014339736.190001</v>
      </c>
      <c r="Q29" s="81">
        <v>0</v>
      </c>
    </row>
    <row r="30" spans="1:17" s="77" customFormat="1" ht="24.75" customHeight="1">
      <c r="A30" s="8" t="s">
        <v>303</v>
      </c>
      <c r="B30" s="82" t="s">
        <v>304</v>
      </c>
      <c r="C30" s="9">
        <v>20000000000</v>
      </c>
      <c r="D30" s="9">
        <v>6835512469.7799997</v>
      </c>
      <c r="E30" s="9">
        <v>6835512469.7799997</v>
      </c>
      <c r="F30" s="9">
        <v>6835512469.7799997</v>
      </c>
      <c r="G30" s="9">
        <v>3130616744.0300002</v>
      </c>
      <c r="H30" s="9">
        <v>3126256582.0300002</v>
      </c>
      <c r="I30" s="9">
        <v>3126256582.0300002</v>
      </c>
      <c r="J30" s="9">
        <v>9966129213.8099995</v>
      </c>
      <c r="K30" s="9">
        <v>9961769051.8099995</v>
      </c>
      <c r="L30" s="9">
        <v>9961769051.8099995</v>
      </c>
      <c r="M30" s="83">
        <v>49.81</v>
      </c>
      <c r="N30" s="83">
        <v>49.81</v>
      </c>
      <c r="O30" s="83">
        <f t="shared" si="0"/>
        <v>1.3267257863321398E-2</v>
      </c>
      <c r="P30" s="83">
        <v>10033870786.190001</v>
      </c>
      <c r="Q30" s="83">
        <v>0</v>
      </c>
    </row>
    <row r="31" spans="1:17" s="77" customFormat="1" ht="24.75" customHeight="1">
      <c r="A31" s="8" t="s">
        <v>305</v>
      </c>
      <c r="B31" s="82" t="s">
        <v>306</v>
      </c>
      <c r="C31" s="9">
        <v>2000000000</v>
      </c>
      <c r="D31" s="9">
        <v>19531050</v>
      </c>
      <c r="E31" s="9">
        <v>19531050</v>
      </c>
      <c r="F31" s="9">
        <v>19531050</v>
      </c>
      <c r="G31" s="9">
        <v>0</v>
      </c>
      <c r="H31" s="9">
        <v>0</v>
      </c>
      <c r="I31" s="9">
        <v>0</v>
      </c>
      <c r="J31" s="9">
        <v>19531050</v>
      </c>
      <c r="K31" s="9">
        <v>19531050</v>
      </c>
      <c r="L31" s="9">
        <v>19531050</v>
      </c>
      <c r="M31" s="83">
        <v>0.98</v>
      </c>
      <c r="N31" s="83">
        <v>0.98</v>
      </c>
      <c r="O31" s="83">
        <f t="shared" si="0"/>
        <v>2.6011793221038592E-5</v>
      </c>
      <c r="P31" s="83">
        <v>1980468950</v>
      </c>
      <c r="Q31" s="83">
        <v>0</v>
      </c>
    </row>
    <row r="32" spans="1:17" s="77" customFormat="1" ht="24.75" customHeight="1">
      <c r="A32" s="8" t="s">
        <v>307</v>
      </c>
      <c r="B32" s="82" t="s">
        <v>308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83">
        <v>0</v>
      </c>
      <c r="N32" s="83">
        <v>0</v>
      </c>
      <c r="O32" s="83">
        <f t="shared" si="0"/>
        <v>0</v>
      </c>
      <c r="P32" s="83">
        <v>0</v>
      </c>
      <c r="Q32" s="83">
        <v>0</v>
      </c>
    </row>
    <row r="33" spans="1:17" s="77" customFormat="1" ht="24.75" customHeight="1">
      <c r="A33" s="6" t="s">
        <v>309</v>
      </c>
      <c r="B33" s="80" t="s">
        <v>84</v>
      </c>
      <c r="C33" s="7">
        <v>80519585475602.406</v>
      </c>
      <c r="D33" s="7">
        <v>79961059578873.906</v>
      </c>
      <c r="E33" s="7">
        <v>65843015562552.398</v>
      </c>
      <c r="F33" s="7">
        <v>65843015562552.398</v>
      </c>
      <c r="G33" s="7">
        <v>-141767122303.89001</v>
      </c>
      <c r="H33" s="7">
        <v>6579677623533.4805</v>
      </c>
      <c r="I33" s="7">
        <v>6579677623533.4805</v>
      </c>
      <c r="J33" s="7">
        <v>79819292456570</v>
      </c>
      <c r="K33" s="7">
        <v>72422693186085.906</v>
      </c>
      <c r="L33" s="7">
        <v>72422693186085.906</v>
      </c>
      <c r="M33" s="81">
        <v>89.94</v>
      </c>
      <c r="N33" s="81">
        <v>89.94</v>
      </c>
      <c r="O33" s="81">
        <f t="shared" si="0"/>
        <v>96.453806613939719</v>
      </c>
      <c r="P33" s="81">
        <v>700293019032.40002</v>
      </c>
      <c r="Q33" s="81">
        <v>0</v>
      </c>
    </row>
    <row r="34" spans="1:17" s="77" customFormat="1" ht="24.75" customHeight="1">
      <c r="A34" s="8" t="s">
        <v>310</v>
      </c>
      <c r="B34" s="82" t="s">
        <v>84</v>
      </c>
      <c r="C34" s="9">
        <v>80519585475602.406</v>
      </c>
      <c r="D34" s="9">
        <v>79961059578873.906</v>
      </c>
      <c r="E34" s="9">
        <v>65843015562552.398</v>
      </c>
      <c r="F34" s="9">
        <v>65843015562552.398</v>
      </c>
      <c r="G34" s="9">
        <v>-141767122303.89001</v>
      </c>
      <c r="H34" s="9">
        <v>6579677623533.4805</v>
      </c>
      <c r="I34" s="9">
        <v>6579677623533.4805</v>
      </c>
      <c r="J34" s="9">
        <v>79819292456570</v>
      </c>
      <c r="K34" s="9">
        <v>72422693186085.906</v>
      </c>
      <c r="L34" s="9">
        <v>72422693186085.906</v>
      </c>
      <c r="M34" s="83">
        <v>89.94</v>
      </c>
      <c r="N34" s="83">
        <v>89.94</v>
      </c>
      <c r="O34" s="83">
        <f t="shared" si="0"/>
        <v>96.453806613939719</v>
      </c>
      <c r="P34" s="83">
        <v>700293019032.40002</v>
      </c>
      <c r="Q34" s="83">
        <v>0</v>
      </c>
    </row>
    <row r="35" spans="1:17" s="77" customFormat="1" ht="24.75" customHeight="1">
      <c r="A35" s="10" t="s">
        <v>311</v>
      </c>
      <c r="B35" s="84" t="s">
        <v>312</v>
      </c>
      <c r="C35" s="11">
        <v>38153034290055</v>
      </c>
      <c r="D35" s="11">
        <v>38281151024693</v>
      </c>
      <c r="E35" s="11">
        <v>30916319158291</v>
      </c>
      <c r="F35" s="11">
        <v>30916319158291</v>
      </c>
      <c r="G35" s="11">
        <v>-128116734638</v>
      </c>
      <c r="H35" s="11">
        <v>3326147858534</v>
      </c>
      <c r="I35" s="11">
        <v>3326147858534</v>
      </c>
      <c r="J35" s="11">
        <v>38153034290055</v>
      </c>
      <c r="K35" s="11">
        <v>34242467016825</v>
      </c>
      <c r="L35" s="11">
        <v>34242467016825</v>
      </c>
      <c r="M35" s="85">
        <v>89.75</v>
      </c>
      <c r="N35" s="85">
        <v>89.75</v>
      </c>
      <c r="O35" s="85">
        <f t="shared" si="0"/>
        <v>45.604715128981091</v>
      </c>
      <c r="P35" s="85">
        <v>0</v>
      </c>
      <c r="Q35" s="85">
        <v>0</v>
      </c>
    </row>
    <row r="36" spans="1:17" s="77" customFormat="1" ht="24.75" customHeight="1">
      <c r="A36" s="86" t="s">
        <v>313</v>
      </c>
      <c r="B36" s="87" t="s">
        <v>314</v>
      </c>
      <c r="C36" s="88">
        <v>800000000</v>
      </c>
      <c r="D36" s="88">
        <v>800000000</v>
      </c>
      <c r="E36" s="88">
        <v>72445398</v>
      </c>
      <c r="F36" s="88">
        <v>72445398</v>
      </c>
      <c r="G36" s="88">
        <v>0</v>
      </c>
      <c r="H36" s="88">
        <v>5281600</v>
      </c>
      <c r="I36" s="88">
        <v>5281600</v>
      </c>
      <c r="J36" s="88">
        <v>800000000</v>
      </c>
      <c r="K36" s="88">
        <v>77726998</v>
      </c>
      <c r="L36" s="88">
        <v>77726998</v>
      </c>
      <c r="M36" s="89">
        <v>9.7200000000000006</v>
      </c>
      <c r="N36" s="89">
        <v>9.7200000000000006</v>
      </c>
      <c r="O36" s="89">
        <f t="shared" si="0"/>
        <v>1.0351817232909036E-4</v>
      </c>
      <c r="P36" s="89">
        <v>0</v>
      </c>
      <c r="Q36" s="89">
        <v>0</v>
      </c>
    </row>
    <row r="37" spans="1:17" s="77" customFormat="1" ht="24.75" customHeight="1">
      <c r="A37" s="86" t="s">
        <v>315</v>
      </c>
      <c r="B37" s="87" t="s">
        <v>316</v>
      </c>
      <c r="C37" s="88">
        <v>38152234290055</v>
      </c>
      <c r="D37" s="88">
        <v>38280351024693</v>
      </c>
      <c r="E37" s="88">
        <v>30916246712893</v>
      </c>
      <c r="F37" s="88">
        <v>30916246712893</v>
      </c>
      <c r="G37" s="88">
        <v>-128116734638</v>
      </c>
      <c r="H37" s="88">
        <v>3326142576934</v>
      </c>
      <c r="I37" s="88">
        <v>3326142576934</v>
      </c>
      <c r="J37" s="88">
        <v>38152234290055</v>
      </c>
      <c r="K37" s="88">
        <v>34242389289827</v>
      </c>
      <c r="L37" s="88">
        <v>34242389289827</v>
      </c>
      <c r="M37" s="89">
        <v>89.75</v>
      </c>
      <c r="N37" s="89">
        <v>89.75</v>
      </c>
      <c r="O37" s="89">
        <f t="shared" si="0"/>
        <v>45.604611610808767</v>
      </c>
      <c r="P37" s="89">
        <v>0</v>
      </c>
      <c r="Q37" s="89">
        <v>0</v>
      </c>
    </row>
    <row r="38" spans="1:17" s="77" customFormat="1" ht="24.75" customHeight="1">
      <c r="A38" s="86" t="s">
        <v>317</v>
      </c>
      <c r="B38" s="87" t="s">
        <v>318</v>
      </c>
      <c r="C38" s="88">
        <v>0</v>
      </c>
      <c r="D38" s="88">
        <v>0</v>
      </c>
      <c r="E38" s="88">
        <v>0</v>
      </c>
      <c r="F38" s="88">
        <v>0</v>
      </c>
      <c r="G38" s="88">
        <v>0</v>
      </c>
      <c r="H38" s="88">
        <v>0</v>
      </c>
      <c r="I38" s="88">
        <v>0</v>
      </c>
      <c r="J38" s="88">
        <v>0</v>
      </c>
      <c r="K38" s="88">
        <v>0</v>
      </c>
      <c r="L38" s="88">
        <v>0</v>
      </c>
      <c r="M38" s="89">
        <v>0</v>
      </c>
      <c r="N38" s="89">
        <v>0</v>
      </c>
      <c r="O38" s="89">
        <f t="shared" si="0"/>
        <v>0</v>
      </c>
      <c r="P38" s="89">
        <v>0</v>
      </c>
      <c r="Q38" s="89">
        <v>0</v>
      </c>
    </row>
    <row r="39" spans="1:17" s="92" customFormat="1" ht="24.75" customHeight="1">
      <c r="A39" s="10" t="s">
        <v>319</v>
      </c>
      <c r="B39" s="84" t="s">
        <v>320</v>
      </c>
      <c r="C39" s="11">
        <v>564733968380</v>
      </c>
      <c r="D39" s="11">
        <v>564727294379</v>
      </c>
      <c r="E39" s="11">
        <v>438283126210</v>
      </c>
      <c r="F39" s="11">
        <v>438283126210</v>
      </c>
      <c r="G39" s="11">
        <v>6674001</v>
      </c>
      <c r="H39" s="11">
        <v>47379775932</v>
      </c>
      <c r="I39" s="11">
        <v>47379775932</v>
      </c>
      <c r="J39" s="11">
        <v>564733968380</v>
      </c>
      <c r="K39" s="11">
        <v>485662902142</v>
      </c>
      <c r="L39" s="11">
        <v>485662902142</v>
      </c>
      <c r="M39" s="85">
        <v>86</v>
      </c>
      <c r="N39" s="85">
        <v>86</v>
      </c>
      <c r="O39" s="85">
        <f t="shared" si="0"/>
        <v>0.64681432824385809</v>
      </c>
      <c r="P39" s="85">
        <v>0</v>
      </c>
      <c r="Q39" s="85">
        <v>0</v>
      </c>
    </row>
    <row r="40" spans="1:17" s="77" customFormat="1" ht="24.75" customHeight="1">
      <c r="A40" s="86" t="s">
        <v>321</v>
      </c>
      <c r="B40" s="87" t="s">
        <v>322</v>
      </c>
      <c r="C40" s="88">
        <v>100000000</v>
      </c>
      <c r="D40" s="88">
        <v>100000000</v>
      </c>
      <c r="E40" s="88">
        <v>1752146</v>
      </c>
      <c r="F40" s="88">
        <v>1752146</v>
      </c>
      <c r="G40" s="88">
        <v>0</v>
      </c>
      <c r="H40" s="88">
        <v>161401</v>
      </c>
      <c r="I40" s="88">
        <v>161401</v>
      </c>
      <c r="J40" s="88">
        <v>100000000</v>
      </c>
      <c r="K40" s="88">
        <v>1913547</v>
      </c>
      <c r="L40" s="88">
        <v>1913547</v>
      </c>
      <c r="M40" s="89">
        <v>1.91</v>
      </c>
      <c r="N40" s="89">
        <v>1.91</v>
      </c>
      <c r="O40" s="89">
        <f t="shared" si="0"/>
        <v>2.5484952873879663E-6</v>
      </c>
      <c r="P40" s="89">
        <v>0</v>
      </c>
      <c r="Q40" s="89">
        <v>0</v>
      </c>
    </row>
    <row r="41" spans="1:17" s="77" customFormat="1" ht="24.75" customHeight="1">
      <c r="A41" s="86" t="s">
        <v>323</v>
      </c>
      <c r="B41" s="87" t="s">
        <v>324</v>
      </c>
      <c r="C41" s="88">
        <v>564633968380</v>
      </c>
      <c r="D41" s="88">
        <v>564627294379</v>
      </c>
      <c r="E41" s="88">
        <v>438281374064</v>
      </c>
      <c r="F41" s="88">
        <v>438281374064</v>
      </c>
      <c r="G41" s="88">
        <v>6674001</v>
      </c>
      <c r="H41" s="88">
        <v>47379614531</v>
      </c>
      <c r="I41" s="88">
        <v>47379614531</v>
      </c>
      <c r="J41" s="88">
        <v>564633968380</v>
      </c>
      <c r="K41" s="88">
        <v>485660988595</v>
      </c>
      <c r="L41" s="88">
        <v>485660988595</v>
      </c>
      <c r="M41" s="89">
        <v>86.01</v>
      </c>
      <c r="N41" s="89">
        <v>86.01</v>
      </c>
      <c r="O41" s="89">
        <f t="shared" si="0"/>
        <v>0.64681177974857074</v>
      </c>
      <c r="P41" s="89">
        <v>0</v>
      </c>
      <c r="Q41" s="89">
        <v>0</v>
      </c>
    </row>
    <row r="42" spans="1:17" s="77" customFormat="1" ht="24.75" customHeight="1">
      <c r="A42" s="10" t="s">
        <v>325</v>
      </c>
      <c r="B42" s="84" t="s">
        <v>326</v>
      </c>
      <c r="C42" s="11">
        <v>35895199029072</v>
      </c>
      <c r="D42" s="11">
        <v>35890199029072</v>
      </c>
      <c r="E42" s="11">
        <v>30188589624126.602</v>
      </c>
      <c r="F42" s="11">
        <v>30188589624126.602</v>
      </c>
      <c r="G42" s="11">
        <v>5000000000</v>
      </c>
      <c r="H42" s="11">
        <v>3038123562646.1099</v>
      </c>
      <c r="I42" s="11">
        <v>3038123562646.1099</v>
      </c>
      <c r="J42" s="11">
        <v>35895199029072</v>
      </c>
      <c r="K42" s="11">
        <v>33226713186772.699</v>
      </c>
      <c r="L42" s="11">
        <v>33226713186772.699</v>
      </c>
      <c r="M42" s="85">
        <v>92.57</v>
      </c>
      <c r="N42" s="85">
        <v>92.57</v>
      </c>
      <c r="O42" s="85">
        <f t="shared" si="0"/>
        <v>44.251916452473765</v>
      </c>
      <c r="P42" s="85">
        <v>0</v>
      </c>
      <c r="Q42" s="85">
        <v>0</v>
      </c>
    </row>
    <row r="43" spans="1:17" s="77" customFormat="1" ht="24.75" customHeight="1">
      <c r="A43" s="86" t="s">
        <v>327</v>
      </c>
      <c r="B43" s="87" t="s">
        <v>328</v>
      </c>
      <c r="C43" s="88">
        <v>15374921117</v>
      </c>
      <c r="D43" s="88">
        <v>15374921117</v>
      </c>
      <c r="E43" s="88">
        <v>2675092660</v>
      </c>
      <c r="F43" s="88">
        <v>2675092660</v>
      </c>
      <c r="G43" s="88">
        <v>0</v>
      </c>
      <c r="H43" s="88">
        <v>267471166.41999999</v>
      </c>
      <c r="I43" s="88">
        <v>267471166.41999999</v>
      </c>
      <c r="J43" s="88">
        <v>15374921117</v>
      </c>
      <c r="K43" s="88">
        <v>2942563826.4200001</v>
      </c>
      <c r="L43" s="88">
        <v>2942563826.4200001</v>
      </c>
      <c r="M43" s="89">
        <v>19.14</v>
      </c>
      <c r="N43" s="89">
        <v>19.14</v>
      </c>
      <c r="O43" s="89">
        <f t="shared" si="0"/>
        <v>3.9189578539067351E-3</v>
      </c>
      <c r="P43" s="89">
        <v>0</v>
      </c>
      <c r="Q43" s="89">
        <v>0</v>
      </c>
    </row>
    <row r="44" spans="1:17" s="77" customFormat="1" ht="24.75" customHeight="1">
      <c r="A44" s="86" t="s">
        <v>329</v>
      </c>
      <c r="B44" s="87" t="s">
        <v>330</v>
      </c>
      <c r="C44" s="88">
        <v>35879824107955</v>
      </c>
      <c r="D44" s="88">
        <v>35874824107955</v>
      </c>
      <c r="E44" s="88">
        <v>30185914531466.602</v>
      </c>
      <c r="F44" s="88">
        <v>30185914531466.602</v>
      </c>
      <c r="G44" s="88">
        <v>5000000000</v>
      </c>
      <c r="H44" s="88">
        <v>3037856091479.6899</v>
      </c>
      <c r="I44" s="88">
        <v>3037856091479.6899</v>
      </c>
      <c r="J44" s="88">
        <v>35879824107955</v>
      </c>
      <c r="K44" s="88">
        <v>33223770622946.301</v>
      </c>
      <c r="L44" s="88">
        <v>33223770622946.301</v>
      </c>
      <c r="M44" s="89">
        <v>92.6</v>
      </c>
      <c r="N44" s="89">
        <v>92.6</v>
      </c>
      <c r="O44" s="89">
        <f t="shared" si="0"/>
        <v>44.247997494619888</v>
      </c>
      <c r="P44" s="89">
        <v>0</v>
      </c>
      <c r="Q44" s="89">
        <v>0</v>
      </c>
    </row>
    <row r="45" spans="1:17" s="77" customFormat="1" ht="24.75" customHeight="1">
      <c r="A45" s="86" t="s">
        <v>331</v>
      </c>
      <c r="B45" s="87" t="s">
        <v>332</v>
      </c>
      <c r="C45" s="88">
        <v>0</v>
      </c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v>0</v>
      </c>
      <c r="J45" s="88">
        <v>0</v>
      </c>
      <c r="K45" s="88">
        <v>0</v>
      </c>
      <c r="L45" s="88">
        <v>0</v>
      </c>
      <c r="M45" s="89">
        <v>0</v>
      </c>
      <c r="N45" s="89">
        <v>0</v>
      </c>
      <c r="O45" s="89">
        <f t="shared" si="0"/>
        <v>0</v>
      </c>
      <c r="P45" s="89">
        <v>0</v>
      </c>
      <c r="Q45" s="89">
        <v>0</v>
      </c>
    </row>
    <row r="46" spans="1:17" s="77" customFormat="1" ht="24.75" customHeight="1">
      <c r="A46" s="10" t="s">
        <v>333</v>
      </c>
      <c r="B46" s="84" t="s">
        <v>334</v>
      </c>
      <c r="C46" s="11">
        <v>4187166422878.3701</v>
      </c>
      <c r="D46" s="11">
        <v>4098785286774.7402</v>
      </c>
      <c r="E46" s="11">
        <v>3583989774643.54</v>
      </c>
      <c r="F46" s="11">
        <v>3583989774643.54</v>
      </c>
      <c r="G46" s="11">
        <v>0</v>
      </c>
      <c r="H46" s="11">
        <v>40399842498.980003</v>
      </c>
      <c r="I46" s="11">
        <v>40399842498.980003</v>
      </c>
      <c r="J46" s="11">
        <v>4098785286774.7402</v>
      </c>
      <c r="K46" s="11">
        <v>3624389617142.52</v>
      </c>
      <c r="L46" s="11">
        <v>3624389617142.52</v>
      </c>
      <c r="M46" s="85">
        <v>86.56</v>
      </c>
      <c r="N46" s="85">
        <v>86.56</v>
      </c>
      <c r="O46" s="85">
        <f t="shared" si="0"/>
        <v>4.8270253403473173</v>
      </c>
      <c r="P46" s="85">
        <v>88381136103.630005</v>
      </c>
      <c r="Q46" s="85">
        <v>0</v>
      </c>
    </row>
    <row r="47" spans="1:17" s="77" customFormat="1" ht="24.75" customHeight="1">
      <c r="A47" s="86" t="s">
        <v>335</v>
      </c>
      <c r="B47" s="87" t="s">
        <v>336</v>
      </c>
      <c r="C47" s="88">
        <v>1909816123671</v>
      </c>
      <c r="D47" s="88">
        <v>1909816123671</v>
      </c>
      <c r="E47" s="88">
        <v>1807623984353.95</v>
      </c>
      <c r="F47" s="88">
        <v>1807623984353.95</v>
      </c>
      <c r="G47" s="88">
        <v>0</v>
      </c>
      <c r="H47" s="88">
        <v>35228032</v>
      </c>
      <c r="I47" s="88">
        <v>35228032</v>
      </c>
      <c r="J47" s="88">
        <v>1909816123671</v>
      </c>
      <c r="K47" s="88">
        <v>1807659212385.95</v>
      </c>
      <c r="L47" s="88">
        <v>1807659212385.95</v>
      </c>
      <c r="M47" s="89">
        <v>94.65</v>
      </c>
      <c r="N47" s="89">
        <v>94.65</v>
      </c>
      <c r="O47" s="89">
        <f t="shared" si="0"/>
        <v>2.407472084024608</v>
      </c>
      <c r="P47" s="89">
        <v>0</v>
      </c>
      <c r="Q47" s="89">
        <v>0</v>
      </c>
    </row>
    <row r="48" spans="1:17" s="77" customFormat="1" ht="24.75" customHeight="1">
      <c r="A48" s="86" t="s">
        <v>337</v>
      </c>
      <c r="B48" s="87" t="s">
        <v>338</v>
      </c>
      <c r="C48" s="88">
        <v>0</v>
      </c>
      <c r="D48" s="88">
        <v>0</v>
      </c>
      <c r="E48" s="88">
        <v>0</v>
      </c>
      <c r="F48" s="88">
        <v>0</v>
      </c>
      <c r="G48" s="88">
        <v>0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9">
        <v>0</v>
      </c>
      <c r="N48" s="89">
        <v>0</v>
      </c>
      <c r="O48" s="89">
        <f t="shared" si="0"/>
        <v>0</v>
      </c>
      <c r="P48" s="89">
        <v>0</v>
      </c>
      <c r="Q48" s="89">
        <v>0</v>
      </c>
    </row>
    <row r="49" spans="1:17" s="77" customFormat="1" ht="24.75" customHeight="1">
      <c r="A49" s="86" t="s">
        <v>339</v>
      </c>
      <c r="B49" s="87" t="s">
        <v>340</v>
      </c>
      <c r="C49" s="88">
        <v>0</v>
      </c>
      <c r="D49" s="88">
        <v>0</v>
      </c>
      <c r="E49" s="88">
        <v>0</v>
      </c>
      <c r="F49" s="88">
        <v>0</v>
      </c>
      <c r="G49" s="88">
        <v>0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9">
        <v>0</v>
      </c>
      <c r="N49" s="89">
        <v>0</v>
      </c>
      <c r="O49" s="89">
        <f t="shared" si="0"/>
        <v>0</v>
      </c>
      <c r="P49" s="89">
        <v>0</v>
      </c>
      <c r="Q49" s="89">
        <v>0</v>
      </c>
    </row>
    <row r="50" spans="1:17" s="77" customFormat="1" ht="24.75" customHeight="1">
      <c r="A50" s="86" t="s">
        <v>341</v>
      </c>
      <c r="B50" s="87" t="s">
        <v>342</v>
      </c>
      <c r="C50" s="88">
        <v>89013323038</v>
      </c>
      <c r="D50" s="88">
        <v>89013323038</v>
      </c>
      <c r="E50" s="88">
        <v>23980817615.380001</v>
      </c>
      <c r="F50" s="88">
        <v>23980817615.380001</v>
      </c>
      <c r="G50" s="88">
        <v>0</v>
      </c>
      <c r="H50" s="88">
        <v>0</v>
      </c>
      <c r="I50" s="88">
        <v>0</v>
      </c>
      <c r="J50" s="88">
        <v>89013323038</v>
      </c>
      <c r="K50" s="88">
        <v>23980817615.380001</v>
      </c>
      <c r="L50" s="88">
        <v>23980817615.380001</v>
      </c>
      <c r="M50" s="89">
        <v>26.94</v>
      </c>
      <c r="N50" s="89">
        <v>26.94</v>
      </c>
      <c r="O50" s="89">
        <f t="shared" si="0"/>
        <v>3.193807138288543E-2</v>
      </c>
      <c r="P50" s="89">
        <v>0</v>
      </c>
      <c r="Q50" s="89">
        <v>0</v>
      </c>
    </row>
    <row r="51" spans="1:17" s="77" customFormat="1" ht="24.75" customHeight="1">
      <c r="A51" s="86" t="s">
        <v>343</v>
      </c>
      <c r="B51" s="87" t="s">
        <v>344</v>
      </c>
      <c r="C51" s="88">
        <v>777818926012</v>
      </c>
      <c r="D51" s="88">
        <v>777818926012</v>
      </c>
      <c r="E51" s="88">
        <v>667668832002.01001</v>
      </c>
      <c r="F51" s="88">
        <v>667668832002.01001</v>
      </c>
      <c r="G51" s="88">
        <v>0</v>
      </c>
      <c r="H51" s="88">
        <v>0</v>
      </c>
      <c r="I51" s="88">
        <v>0</v>
      </c>
      <c r="J51" s="88">
        <v>777818926012</v>
      </c>
      <c r="K51" s="88">
        <v>667668832002.01001</v>
      </c>
      <c r="L51" s="88">
        <v>667668832002.01001</v>
      </c>
      <c r="M51" s="89">
        <v>85.84</v>
      </c>
      <c r="N51" s="89">
        <v>85.84</v>
      </c>
      <c r="O51" s="89">
        <f t="shared" si="0"/>
        <v>0.8892130017673725</v>
      </c>
      <c r="P51" s="89">
        <v>0</v>
      </c>
      <c r="Q51" s="89">
        <v>0</v>
      </c>
    </row>
    <row r="52" spans="1:17" s="77" customFormat="1" ht="24.75" customHeight="1">
      <c r="A52" s="86" t="s">
        <v>345</v>
      </c>
      <c r="B52" s="87" t="s">
        <v>346</v>
      </c>
      <c r="C52" s="88">
        <v>1381485670</v>
      </c>
      <c r="D52" s="88">
        <v>1381485670</v>
      </c>
      <c r="E52" s="88">
        <v>279686970.56</v>
      </c>
      <c r="F52" s="88">
        <v>279686970.56</v>
      </c>
      <c r="G52" s="88">
        <v>0</v>
      </c>
      <c r="H52" s="88">
        <v>283445163</v>
      </c>
      <c r="I52" s="88">
        <v>283445163</v>
      </c>
      <c r="J52" s="88">
        <v>1381485670</v>
      </c>
      <c r="K52" s="88">
        <v>563132133.55999994</v>
      </c>
      <c r="L52" s="88">
        <v>563132133.55999994</v>
      </c>
      <c r="M52" s="89">
        <v>40.76</v>
      </c>
      <c r="N52" s="89">
        <v>40.76</v>
      </c>
      <c r="O52" s="89">
        <f t="shared" si="0"/>
        <v>7.499892025408264E-4</v>
      </c>
      <c r="P52" s="89">
        <v>0</v>
      </c>
      <c r="Q52" s="89">
        <v>0</v>
      </c>
    </row>
    <row r="53" spans="1:17" s="77" customFormat="1" ht="24.75" customHeight="1">
      <c r="A53" s="86" t="s">
        <v>347</v>
      </c>
      <c r="B53" s="87" t="s">
        <v>348</v>
      </c>
      <c r="C53" s="88">
        <v>6093204306</v>
      </c>
      <c r="D53" s="88">
        <v>5093204306</v>
      </c>
      <c r="E53" s="88">
        <v>4989956949.4499998</v>
      </c>
      <c r="F53" s="88">
        <v>4989956949.4499998</v>
      </c>
      <c r="G53" s="88">
        <v>1000000000</v>
      </c>
      <c r="H53" s="88">
        <v>1026065186.29</v>
      </c>
      <c r="I53" s="88">
        <v>1026065186.29</v>
      </c>
      <c r="J53" s="88">
        <v>6093204306</v>
      </c>
      <c r="K53" s="88">
        <v>6016022135.7399998</v>
      </c>
      <c r="L53" s="88">
        <v>6016022135.7399998</v>
      </c>
      <c r="M53" s="89">
        <v>98.73</v>
      </c>
      <c r="N53" s="89">
        <v>98.73</v>
      </c>
      <c r="O53" s="89">
        <f t="shared" si="0"/>
        <v>8.0122432643436915E-3</v>
      </c>
      <c r="P53" s="89">
        <v>0</v>
      </c>
      <c r="Q53" s="89">
        <v>0</v>
      </c>
    </row>
    <row r="54" spans="1:17" s="77" customFormat="1" ht="24.75" customHeight="1">
      <c r="A54" s="86" t="s">
        <v>349</v>
      </c>
      <c r="B54" s="87" t="s">
        <v>350</v>
      </c>
      <c r="C54" s="88">
        <v>16533597220</v>
      </c>
      <c r="D54" s="88">
        <v>17533597220</v>
      </c>
      <c r="E54" s="88">
        <v>11275969103.809999</v>
      </c>
      <c r="F54" s="88">
        <v>11275969103.809999</v>
      </c>
      <c r="G54" s="88">
        <v>-1000000000</v>
      </c>
      <c r="H54" s="88">
        <v>509659180.13</v>
      </c>
      <c r="I54" s="88">
        <v>509659180.13</v>
      </c>
      <c r="J54" s="88">
        <v>16533597220</v>
      </c>
      <c r="K54" s="88">
        <v>11785628283.940001</v>
      </c>
      <c r="L54" s="88">
        <v>11785628283.940001</v>
      </c>
      <c r="M54" s="89">
        <v>71.28</v>
      </c>
      <c r="N54" s="89">
        <v>71.28</v>
      </c>
      <c r="O54" s="89">
        <f t="shared" si="0"/>
        <v>1.569630541634327E-2</v>
      </c>
      <c r="P54" s="89">
        <v>0</v>
      </c>
      <c r="Q54" s="89">
        <v>0</v>
      </c>
    </row>
    <row r="55" spans="1:17" s="77" customFormat="1" ht="24.75" customHeight="1">
      <c r="A55" s="86" t="s">
        <v>351</v>
      </c>
      <c r="B55" s="87" t="s">
        <v>352</v>
      </c>
      <c r="C55" s="88">
        <v>100140279820</v>
      </c>
      <c r="D55" s="88">
        <v>102140279820</v>
      </c>
      <c r="E55" s="88">
        <v>67250029301.760002</v>
      </c>
      <c r="F55" s="88">
        <v>67250029301.760002</v>
      </c>
      <c r="G55" s="88">
        <v>-2000000000</v>
      </c>
      <c r="H55" s="88">
        <v>24280929129.580002</v>
      </c>
      <c r="I55" s="88">
        <v>24280929129.580002</v>
      </c>
      <c r="J55" s="88">
        <v>100140279820</v>
      </c>
      <c r="K55" s="88">
        <v>91530958431.339996</v>
      </c>
      <c r="L55" s="88">
        <v>91530958431.339996</v>
      </c>
      <c r="M55" s="89">
        <v>91.4</v>
      </c>
      <c r="N55" s="89">
        <v>91.4</v>
      </c>
      <c r="O55" s="89">
        <f t="shared" si="0"/>
        <v>0.12190252772070602</v>
      </c>
      <c r="P55" s="89">
        <v>0</v>
      </c>
      <c r="Q55" s="89">
        <v>0</v>
      </c>
    </row>
    <row r="56" spans="1:17" s="77" customFormat="1" ht="24.75" customHeight="1">
      <c r="A56" s="86" t="s">
        <v>353</v>
      </c>
      <c r="B56" s="87" t="s">
        <v>354</v>
      </c>
      <c r="C56" s="88">
        <v>37043571600</v>
      </c>
      <c r="D56" s="88">
        <v>37043571600</v>
      </c>
      <c r="E56" s="88">
        <v>37043571600</v>
      </c>
      <c r="F56" s="88">
        <v>37043571600</v>
      </c>
      <c r="G56" s="88">
        <v>0</v>
      </c>
      <c r="H56" s="88">
        <v>0</v>
      </c>
      <c r="I56" s="88">
        <v>0</v>
      </c>
      <c r="J56" s="88">
        <v>37043571600</v>
      </c>
      <c r="K56" s="88">
        <v>37043571600</v>
      </c>
      <c r="L56" s="88">
        <v>37043571600</v>
      </c>
      <c r="M56" s="89">
        <v>100</v>
      </c>
      <c r="N56" s="89">
        <v>100</v>
      </c>
      <c r="O56" s="89">
        <f t="shared" si="0"/>
        <v>4.933527509416738E-2</v>
      </c>
      <c r="P56" s="89">
        <v>0</v>
      </c>
      <c r="Q56" s="89">
        <v>0</v>
      </c>
    </row>
    <row r="57" spans="1:17" s="77" customFormat="1" ht="24.75" customHeight="1">
      <c r="A57" s="86" t="s">
        <v>355</v>
      </c>
      <c r="B57" s="87" t="s">
        <v>356</v>
      </c>
      <c r="C57" s="88">
        <v>15000000000</v>
      </c>
      <c r="D57" s="88">
        <v>15000000000</v>
      </c>
      <c r="E57" s="88">
        <v>4996510914.6700001</v>
      </c>
      <c r="F57" s="88">
        <v>4996510914.6700001</v>
      </c>
      <c r="G57" s="88">
        <v>0</v>
      </c>
      <c r="H57" s="88">
        <v>8705172584.7000008</v>
      </c>
      <c r="I57" s="88">
        <v>8705172584.7000008</v>
      </c>
      <c r="J57" s="88">
        <v>15000000000</v>
      </c>
      <c r="K57" s="88">
        <v>13701683499.370001</v>
      </c>
      <c r="L57" s="88">
        <v>13701683499.370001</v>
      </c>
      <c r="M57" s="89">
        <v>91.34</v>
      </c>
      <c r="N57" s="89">
        <v>91.34</v>
      </c>
      <c r="O57" s="89">
        <f t="shared" si="0"/>
        <v>1.8248141188811094E-2</v>
      </c>
      <c r="P57" s="89">
        <v>0</v>
      </c>
      <c r="Q57" s="89">
        <v>0</v>
      </c>
    </row>
    <row r="58" spans="1:17" s="77" customFormat="1" ht="24.75" customHeight="1">
      <c r="A58" s="86" t="s">
        <v>357</v>
      </c>
      <c r="B58" s="87" t="s">
        <v>358</v>
      </c>
      <c r="C58" s="88">
        <v>268102476674.37</v>
      </c>
      <c r="D58" s="88">
        <v>179721340570.73999</v>
      </c>
      <c r="E58" s="88">
        <v>775627143.37</v>
      </c>
      <c r="F58" s="88">
        <v>775627143.37</v>
      </c>
      <c r="G58" s="88">
        <v>0</v>
      </c>
      <c r="H58" s="88">
        <v>0</v>
      </c>
      <c r="I58" s="88">
        <v>0</v>
      </c>
      <c r="J58" s="88">
        <v>179721340570.73999</v>
      </c>
      <c r="K58" s="88">
        <v>775627143.37</v>
      </c>
      <c r="L58" s="88">
        <v>775627143.37</v>
      </c>
      <c r="M58" s="89">
        <v>0.28999999999999998</v>
      </c>
      <c r="N58" s="89">
        <v>0.28999999999999998</v>
      </c>
      <c r="O58" s="89">
        <f t="shared" si="0"/>
        <v>1.0329937647983746E-3</v>
      </c>
      <c r="P58" s="89">
        <v>88381136103.630005</v>
      </c>
      <c r="Q58" s="89">
        <v>0</v>
      </c>
    </row>
    <row r="59" spans="1:17" s="77" customFormat="1" ht="24.75" customHeight="1">
      <c r="A59" s="86" t="s">
        <v>359</v>
      </c>
      <c r="B59" s="87" t="s">
        <v>360</v>
      </c>
      <c r="C59" s="88">
        <v>683454364806.47998</v>
      </c>
      <c r="D59" s="88">
        <v>683454364806.47998</v>
      </c>
      <c r="E59" s="88">
        <v>683055582656.06006</v>
      </c>
      <c r="F59" s="88">
        <v>683055582656.06006</v>
      </c>
      <c r="G59" s="88">
        <v>0</v>
      </c>
      <c r="H59" s="88">
        <v>398282149.72000003</v>
      </c>
      <c r="I59" s="88">
        <v>398282149.72000003</v>
      </c>
      <c r="J59" s="88">
        <v>683454364806.47998</v>
      </c>
      <c r="K59" s="88">
        <v>683453864805.78003</v>
      </c>
      <c r="L59" s="88">
        <v>683453864805.78003</v>
      </c>
      <c r="M59" s="89">
        <v>100</v>
      </c>
      <c r="N59" s="89">
        <v>100</v>
      </c>
      <c r="O59" s="89">
        <f t="shared" si="0"/>
        <v>0.91023578391574533</v>
      </c>
      <c r="P59" s="89">
        <v>0</v>
      </c>
      <c r="Q59" s="89">
        <v>0</v>
      </c>
    </row>
    <row r="60" spans="1:17" s="77" customFormat="1" ht="24.75" customHeight="1">
      <c r="A60" s="86" t="s">
        <v>361</v>
      </c>
      <c r="B60" s="87" t="s">
        <v>362</v>
      </c>
      <c r="C60" s="88">
        <v>282769070060.52002</v>
      </c>
      <c r="D60" s="88">
        <v>280769070060.52002</v>
      </c>
      <c r="E60" s="88">
        <v>275049206032.52002</v>
      </c>
      <c r="F60" s="88">
        <v>275049206032.52002</v>
      </c>
      <c r="G60" s="88">
        <v>2000000000</v>
      </c>
      <c r="H60" s="88">
        <v>5161061073.5600004</v>
      </c>
      <c r="I60" s="88">
        <v>5161061073.5600004</v>
      </c>
      <c r="J60" s="88">
        <v>282769070060.52002</v>
      </c>
      <c r="K60" s="88">
        <v>280210267106.08002</v>
      </c>
      <c r="L60" s="88">
        <v>280210267106.08002</v>
      </c>
      <c r="M60" s="89">
        <v>99.1</v>
      </c>
      <c r="N60" s="89">
        <v>99.1</v>
      </c>
      <c r="O60" s="89">
        <f t="shared" si="0"/>
        <v>0.37318892360499545</v>
      </c>
      <c r="P60" s="89">
        <v>0</v>
      </c>
      <c r="Q60" s="89">
        <v>0</v>
      </c>
    </row>
    <row r="61" spans="1:17" s="77" customFormat="1" ht="24.75" customHeight="1">
      <c r="A61" s="10" t="s">
        <v>363</v>
      </c>
      <c r="B61" s="84" t="s">
        <v>364</v>
      </c>
      <c r="C61" s="11">
        <v>491961111649</v>
      </c>
      <c r="D61" s="11">
        <v>491961111647</v>
      </c>
      <c r="E61" s="11">
        <v>277221196878.51001</v>
      </c>
      <c r="F61" s="11">
        <v>277221196878.51001</v>
      </c>
      <c r="G61" s="11">
        <v>0</v>
      </c>
      <c r="H61" s="11">
        <v>57539424739.389999</v>
      </c>
      <c r="I61" s="11">
        <v>57539424739.389999</v>
      </c>
      <c r="J61" s="11">
        <v>491961111647</v>
      </c>
      <c r="K61" s="11">
        <v>334760621617.90002</v>
      </c>
      <c r="L61" s="11">
        <v>334760621617.90002</v>
      </c>
      <c r="M61" s="85">
        <v>68.05</v>
      </c>
      <c r="N61" s="85">
        <v>68.05</v>
      </c>
      <c r="O61" s="85">
        <f t="shared" si="0"/>
        <v>0.44584003768722913</v>
      </c>
      <c r="P61" s="85">
        <v>2</v>
      </c>
      <c r="Q61" s="85">
        <v>0</v>
      </c>
    </row>
    <row r="62" spans="1:17" s="77" customFormat="1" ht="24.75" customHeight="1">
      <c r="A62" s="86" t="s">
        <v>365</v>
      </c>
      <c r="B62" s="87" t="s">
        <v>366</v>
      </c>
      <c r="C62" s="88">
        <v>4144796316</v>
      </c>
      <c r="D62" s="88">
        <v>4144796315</v>
      </c>
      <c r="E62" s="88">
        <v>371840828.93000001</v>
      </c>
      <c r="F62" s="88">
        <v>371840828.93000001</v>
      </c>
      <c r="G62" s="88">
        <v>0</v>
      </c>
      <c r="H62" s="88">
        <v>103515199.5</v>
      </c>
      <c r="I62" s="88">
        <v>103515199.5</v>
      </c>
      <c r="J62" s="88">
        <v>4144796315</v>
      </c>
      <c r="K62" s="88">
        <v>475356028.43000001</v>
      </c>
      <c r="L62" s="88">
        <v>475356028.43000001</v>
      </c>
      <c r="M62" s="89">
        <v>11.47</v>
      </c>
      <c r="N62" s="89">
        <v>11.47</v>
      </c>
      <c r="O62" s="89">
        <f t="shared" si="0"/>
        <v>6.3308745397176822E-4</v>
      </c>
      <c r="P62" s="89">
        <v>1</v>
      </c>
      <c r="Q62" s="89">
        <v>0</v>
      </c>
    </row>
    <row r="63" spans="1:17" s="77" customFormat="1" ht="24.75" customHeight="1">
      <c r="A63" s="86" t="s">
        <v>367</v>
      </c>
      <c r="B63" s="87" t="s">
        <v>368</v>
      </c>
      <c r="C63" s="88">
        <v>5427535123</v>
      </c>
      <c r="D63" s="88">
        <v>5427535122</v>
      </c>
      <c r="E63" s="88">
        <v>1507647036.1700001</v>
      </c>
      <c r="F63" s="88">
        <v>1507647036.1700001</v>
      </c>
      <c r="G63" s="88">
        <v>0</v>
      </c>
      <c r="H63" s="88">
        <v>188703846.00999999</v>
      </c>
      <c r="I63" s="88">
        <v>188703846.00999999</v>
      </c>
      <c r="J63" s="88">
        <v>5427535122</v>
      </c>
      <c r="K63" s="88">
        <v>1696350882.1800001</v>
      </c>
      <c r="L63" s="88">
        <v>1696350882.1800001</v>
      </c>
      <c r="M63" s="89">
        <v>31.25</v>
      </c>
      <c r="N63" s="89">
        <v>31.25</v>
      </c>
      <c r="O63" s="89">
        <f t="shared" si="0"/>
        <v>2.2592297074449435E-3</v>
      </c>
      <c r="P63" s="89">
        <v>1</v>
      </c>
      <c r="Q63" s="89">
        <v>0</v>
      </c>
    </row>
    <row r="64" spans="1:17" s="77" customFormat="1" ht="24.75" customHeight="1">
      <c r="A64" s="86" t="s">
        <v>369</v>
      </c>
      <c r="B64" s="87" t="s">
        <v>370</v>
      </c>
      <c r="C64" s="88">
        <v>482388780210</v>
      </c>
      <c r="D64" s="88">
        <v>482388780210</v>
      </c>
      <c r="E64" s="88">
        <v>275341709013.40997</v>
      </c>
      <c r="F64" s="88">
        <v>275341709013.40997</v>
      </c>
      <c r="G64" s="88">
        <v>0</v>
      </c>
      <c r="H64" s="88">
        <v>57247205693.879997</v>
      </c>
      <c r="I64" s="88">
        <v>57247205693.879997</v>
      </c>
      <c r="J64" s="88">
        <v>482388780210</v>
      </c>
      <c r="K64" s="88">
        <v>332588914707.28998</v>
      </c>
      <c r="L64" s="88">
        <v>332588914707.28998</v>
      </c>
      <c r="M64" s="89">
        <v>68.95</v>
      </c>
      <c r="N64" s="89">
        <v>68.95</v>
      </c>
      <c r="O64" s="89">
        <f t="shared" si="0"/>
        <v>0.44294772052581244</v>
      </c>
      <c r="P64" s="89">
        <v>0</v>
      </c>
      <c r="Q64" s="89">
        <v>0</v>
      </c>
    </row>
    <row r="65" spans="1:17" s="77" customFormat="1" ht="24.75" customHeight="1">
      <c r="A65" s="86" t="s">
        <v>371</v>
      </c>
      <c r="B65" s="87" t="s">
        <v>372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9">
        <v>0</v>
      </c>
      <c r="N65" s="89">
        <v>0</v>
      </c>
      <c r="O65" s="89">
        <f t="shared" si="0"/>
        <v>0</v>
      </c>
      <c r="P65" s="89">
        <v>0</v>
      </c>
      <c r="Q65" s="89">
        <v>0</v>
      </c>
    </row>
    <row r="66" spans="1:17" s="77" customFormat="1" ht="24.75" customHeight="1">
      <c r="A66" s="86" t="s">
        <v>373</v>
      </c>
      <c r="B66" s="87" t="s">
        <v>374</v>
      </c>
      <c r="C66" s="88">
        <v>0</v>
      </c>
      <c r="D66" s="88">
        <v>0</v>
      </c>
      <c r="E66" s="88">
        <v>0</v>
      </c>
      <c r="F66" s="88">
        <v>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9">
        <v>0</v>
      </c>
      <c r="N66" s="89">
        <v>0</v>
      </c>
      <c r="O66" s="89">
        <f t="shared" si="0"/>
        <v>0</v>
      </c>
      <c r="P66" s="89">
        <v>0</v>
      </c>
      <c r="Q66" s="89">
        <v>0</v>
      </c>
    </row>
    <row r="67" spans="1:17" s="77" customFormat="1" ht="24.75" customHeight="1">
      <c r="A67" s="10" t="s">
        <v>375</v>
      </c>
      <c r="B67" s="84" t="s">
        <v>376</v>
      </c>
      <c r="C67" s="11">
        <v>899120251177.10999</v>
      </c>
      <c r="D67" s="11">
        <v>416039952167</v>
      </c>
      <c r="E67" s="11">
        <v>306555374912.92999</v>
      </c>
      <c r="F67" s="11">
        <v>306555374912.92999</v>
      </c>
      <c r="G67" s="11">
        <v>-23757061666.889999</v>
      </c>
      <c r="H67" s="11">
        <v>20758957583</v>
      </c>
      <c r="I67" s="11">
        <v>20758957583</v>
      </c>
      <c r="J67" s="11">
        <v>392282890500.10999</v>
      </c>
      <c r="K67" s="11">
        <v>327314332495.92999</v>
      </c>
      <c r="L67" s="11">
        <v>327314332495.92999</v>
      </c>
      <c r="M67" s="85">
        <v>36.4</v>
      </c>
      <c r="N67" s="85">
        <v>36.4</v>
      </c>
      <c r="O67" s="85">
        <f t="shared" si="0"/>
        <v>0.43592293989142439</v>
      </c>
      <c r="P67" s="85">
        <v>506837360677</v>
      </c>
      <c r="Q67" s="85">
        <v>0</v>
      </c>
    </row>
    <row r="68" spans="1:17" s="93" customFormat="1" ht="24.75" customHeight="1">
      <c r="A68" s="86" t="s">
        <v>377</v>
      </c>
      <c r="B68" s="87" t="s">
        <v>378</v>
      </c>
      <c r="C68" s="88">
        <v>33268627315</v>
      </c>
      <c r="D68" s="88">
        <v>6431266638</v>
      </c>
      <c r="E68" s="88">
        <v>6347069330</v>
      </c>
      <c r="F68" s="88">
        <v>6347069330</v>
      </c>
      <c r="G68" s="88">
        <v>0</v>
      </c>
      <c r="H68" s="88">
        <v>0</v>
      </c>
      <c r="I68" s="88">
        <v>0</v>
      </c>
      <c r="J68" s="88">
        <v>6431266638</v>
      </c>
      <c r="K68" s="88">
        <v>6347069330</v>
      </c>
      <c r="L68" s="88">
        <v>6347069330</v>
      </c>
      <c r="M68" s="89">
        <v>19.079999999999998</v>
      </c>
      <c r="N68" s="89">
        <v>19.079999999999998</v>
      </c>
      <c r="O68" s="89">
        <f t="shared" si="0"/>
        <v>8.4531376946736601E-3</v>
      </c>
      <c r="P68" s="89">
        <v>26837360677</v>
      </c>
      <c r="Q68" s="89">
        <v>0</v>
      </c>
    </row>
    <row r="69" spans="1:17" s="77" customFormat="1" ht="24.75" customHeight="1">
      <c r="A69" s="12" t="s">
        <v>379</v>
      </c>
      <c r="B69" s="90" t="s">
        <v>380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91">
        <v>0</v>
      </c>
      <c r="N69" s="91">
        <v>0</v>
      </c>
      <c r="O69" s="91">
        <f t="shared" si="0"/>
        <v>0</v>
      </c>
      <c r="P69" s="91">
        <v>0</v>
      </c>
      <c r="Q69" s="91">
        <v>0</v>
      </c>
    </row>
    <row r="70" spans="1:17" s="77" customFormat="1" ht="24.75" customHeight="1">
      <c r="A70" s="12" t="s">
        <v>381</v>
      </c>
      <c r="B70" s="90" t="s">
        <v>382</v>
      </c>
      <c r="C70" s="13">
        <v>4593350188</v>
      </c>
      <c r="D70" s="13">
        <v>4593350188</v>
      </c>
      <c r="E70" s="13">
        <v>4509152880</v>
      </c>
      <c r="F70" s="13">
        <v>4509152880</v>
      </c>
      <c r="G70" s="13">
        <v>0</v>
      </c>
      <c r="H70" s="13">
        <v>0</v>
      </c>
      <c r="I70" s="13">
        <v>0</v>
      </c>
      <c r="J70" s="13">
        <v>4593350188</v>
      </c>
      <c r="K70" s="13">
        <v>4509152880</v>
      </c>
      <c r="L70" s="13">
        <v>4509152880</v>
      </c>
      <c r="M70" s="91">
        <v>98.17</v>
      </c>
      <c r="N70" s="91">
        <v>98.17</v>
      </c>
      <c r="O70" s="91">
        <f t="shared" si="0"/>
        <v>6.0053684935838392E-3</v>
      </c>
      <c r="P70" s="91">
        <v>0</v>
      </c>
      <c r="Q70" s="91">
        <v>0</v>
      </c>
    </row>
    <row r="71" spans="1:17" s="77" customFormat="1" ht="24.75" customHeight="1">
      <c r="A71" s="12" t="s">
        <v>383</v>
      </c>
      <c r="B71" s="90" t="s">
        <v>384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91">
        <v>0</v>
      </c>
      <c r="N71" s="91">
        <v>0</v>
      </c>
      <c r="O71" s="91">
        <f t="shared" si="0"/>
        <v>0</v>
      </c>
      <c r="P71" s="91">
        <v>0</v>
      </c>
      <c r="Q71" s="91">
        <v>0</v>
      </c>
    </row>
    <row r="72" spans="1:17" s="77" customFormat="1" ht="24.75" customHeight="1">
      <c r="A72" s="12" t="s">
        <v>385</v>
      </c>
      <c r="B72" s="90" t="s">
        <v>386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91">
        <v>0</v>
      </c>
      <c r="N72" s="91">
        <v>0</v>
      </c>
      <c r="O72" s="91">
        <f t="shared" si="0"/>
        <v>0</v>
      </c>
      <c r="P72" s="91">
        <v>0</v>
      </c>
      <c r="Q72" s="91">
        <v>0</v>
      </c>
    </row>
    <row r="73" spans="1:17" s="77" customFormat="1" ht="24.75" customHeight="1">
      <c r="A73" s="12" t="s">
        <v>387</v>
      </c>
      <c r="B73" s="90" t="s">
        <v>388</v>
      </c>
      <c r="C73" s="13">
        <v>22363361280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91">
        <v>0</v>
      </c>
      <c r="N73" s="91">
        <v>0</v>
      </c>
      <c r="O73" s="91">
        <f t="shared" si="0"/>
        <v>0</v>
      </c>
      <c r="P73" s="91">
        <v>22363361280</v>
      </c>
      <c r="Q73" s="91">
        <v>0</v>
      </c>
    </row>
    <row r="74" spans="1:17" s="77" customFormat="1" ht="24.75" customHeight="1">
      <c r="A74" s="12" t="s">
        <v>389</v>
      </c>
      <c r="B74" s="90" t="s">
        <v>390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91">
        <v>0</v>
      </c>
      <c r="N74" s="91">
        <v>0</v>
      </c>
      <c r="O74" s="91">
        <f t="shared" si="0"/>
        <v>0</v>
      </c>
      <c r="P74" s="91">
        <v>0</v>
      </c>
      <c r="Q74" s="91">
        <v>0</v>
      </c>
    </row>
    <row r="75" spans="1:17" s="77" customFormat="1" ht="24.75" customHeight="1">
      <c r="A75" s="12" t="s">
        <v>391</v>
      </c>
      <c r="B75" s="90" t="s">
        <v>392</v>
      </c>
      <c r="C75" s="13">
        <v>1389654504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91">
        <v>0</v>
      </c>
      <c r="N75" s="91">
        <v>0</v>
      </c>
      <c r="O75" s="91">
        <f t="shared" ref="O75:O138" si="1">L75/$L$141*100</f>
        <v>0</v>
      </c>
      <c r="P75" s="91">
        <v>1389654504</v>
      </c>
      <c r="Q75" s="91">
        <v>0</v>
      </c>
    </row>
    <row r="76" spans="1:17" s="77" customFormat="1" ht="24.75" customHeight="1">
      <c r="A76" s="12" t="s">
        <v>393</v>
      </c>
      <c r="B76" s="90" t="s">
        <v>394</v>
      </c>
      <c r="C76" s="13">
        <v>4922261343</v>
      </c>
      <c r="D76" s="13">
        <v>1837916450</v>
      </c>
      <c r="E76" s="13">
        <v>1837916450</v>
      </c>
      <c r="F76" s="13">
        <v>1837916450</v>
      </c>
      <c r="G76" s="13">
        <v>0</v>
      </c>
      <c r="H76" s="13">
        <v>0</v>
      </c>
      <c r="I76" s="13">
        <v>0</v>
      </c>
      <c r="J76" s="13">
        <v>1837916450</v>
      </c>
      <c r="K76" s="13">
        <v>1837916450</v>
      </c>
      <c r="L76" s="13">
        <v>1837916450</v>
      </c>
      <c r="M76" s="91">
        <v>37.340000000000003</v>
      </c>
      <c r="N76" s="91">
        <v>37.340000000000003</v>
      </c>
      <c r="O76" s="91">
        <f t="shared" si="1"/>
        <v>2.4477692010898195E-3</v>
      </c>
      <c r="P76" s="91">
        <v>3084344893</v>
      </c>
      <c r="Q76" s="91">
        <v>0</v>
      </c>
    </row>
    <row r="77" spans="1:17" s="77" customFormat="1" ht="24.75" customHeight="1">
      <c r="A77" s="12" t="s">
        <v>395</v>
      </c>
      <c r="B77" s="90" t="s">
        <v>396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91">
        <v>0</v>
      </c>
      <c r="N77" s="91">
        <v>0</v>
      </c>
      <c r="O77" s="91">
        <f t="shared" si="1"/>
        <v>0</v>
      </c>
      <c r="P77" s="91">
        <v>0</v>
      </c>
      <c r="Q77" s="91">
        <v>0</v>
      </c>
    </row>
    <row r="78" spans="1:17" s="77" customFormat="1" ht="24.75" customHeight="1">
      <c r="A78" s="12" t="s">
        <v>397</v>
      </c>
      <c r="B78" s="90" t="s">
        <v>398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91">
        <v>0</v>
      </c>
      <c r="N78" s="91">
        <v>0</v>
      </c>
      <c r="O78" s="91">
        <f t="shared" si="1"/>
        <v>0</v>
      </c>
      <c r="P78" s="91">
        <v>0</v>
      </c>
      <c r="Q78" s="91">
        <v>0</v>
      </c>
    </row>
    <row r="79" spans="1:17" s="93" customFormat="1" ht="24.75" customHeight="1">
      <c r="A79" s="86" t="s">
        <v>399</v>
      </c>
      <c r="B79" s="87" t="s">
        <v>400</v>
      </c>
      <c r="C79" s="88">
        <v>480000000000</v>
      </c>
      <c r="D79" s="88">
        <v>0</v>
      </c>
      <c r="E79" s="88">
        <v>0</v>
      </c>
      <c r="F79" s="88">
        <v>0</v>
      </c>
      <c r="G79" s="88">
        <v>0</v>
      </c>
      <c r="H79" s="88">
        <v>0</v>
      </c>
      <c r="I79" s="88">
        <v>0</v>
      </c>
      <c r="J79" s="88">
        <v>0</v>
      </c>
      <c r="K79" s="88">
        <v>0</v>
      </c>
      <c r="L79" s="88">
        <v>0</v>
      </c>
      <c r="M79" s="89">
        <v>0</v>
      </c>
      <c r="N79" s="89">
        <v>0</v>
      </c>
      <c r="O79" s="89">
        <f t="shared" si="1"/>
        <v>0</v>
      </c>
      <c r="P79" s="89">
        <v>480000000000</v>
      </c>
      <c r="Q79" s="89">
        <v>0</v>
      </c>
    </row>
    <row r="80" spans="1:17" s="77" customFormat="1" ht="24.75" customHeight="1">
      <c r="A80" s="12" t="s">
        <v>401</v>
      </c>
      <c r="B80" s="90" t="s">
        <v>402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91">
        <v>0</v>
      </c>
      <c r="N80" s="91">
        <v>0</v>
      </c>
      <c r="O80" s="91">
        <f t="shared" si="1"/>
        <v>0</v>
      </c>
      <c r="P80" s="91">
        <v>0</v>
      </c>
      <c r="Q80" s="91">
        <v>0</v>
      </c>
    </row>
    <row r="81" spans="1:17" s="77" customFormat="1" ht="24.75" customHeight="1">
      <c r="A81" s="12" t="s">
        <v>403</v>
      </c>
      <c r="B81" s="90" t="s">
        <v>404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91">
        <v>0</v>
      </c>
      <c r="N81" s="91">
        <v>0</v>
      </c>
      <c r="O81" s="91">
        <f t="shared" si="1"/>
        <v>0</v>
      </c>
      <c r="P81" s="91">
        <v>0</v>
      </c>
      <c r="Q81" s="91">
        <v>0</v>
      </c>
    </row>
    <row r="82" spans="1:17" s="77" customFormat="1" ht="24.75" customHeight="1">
      <c r="A82" s="12" t="s">
        <v>405</v>
      </c>
      <c r="B82" s="90" t="s">
        <v>406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91">
        <v>0</v>
      </c>
      <c r="N82" s="91">
        <v>0</v>
      </c>
      <c r="O82" s="91">
        <f t="shared" si="1"/>
        <v>0</v>
      </c>
      <c r="P82" s="91">
        <v>0</v>
      </c>
      <c r="Q82" s="91">
        <v>0</v>
      </c>
    </row>
    <row r="83" spans="1:17" s="77" customFormat="1" ht="24.75" customHeight="1">
      <c r="A83" s="12" t="s">
        <v>407</v>
      </c>
      <c r="B83" s="90" t="s">
        <v>408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91">
        <v>0</v>
      </c>
      <c r="N83" s="91">
        <v>0</v>
      </c>
      <c r="O83" s="91">
        <f t="shared" si="1"/>
        <v>0</v>
      </c>
      <c r="P83" s="91">
        <v>0</v>
      </c>
      <c r="Q83" s="91">
        <v>0</v>
      </c>
    </row>
    <row r="84" spans="1:17" s="77" customFormat="1" ht="24.75" customHeight="1">
      <c r="A84" s="12" t="s">
        <v>409</v>
      </c>
      <c r="B84" s="90" t="s">
        <v>410</v>
      </c>
      <c r="C84" s="13">
        <v>0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91">
        <v>0</v>
      </c>
      <c r="N84" s="91">
        <v>0</v>
      </c>
      <c r="O84" s="91">
        <f t="shared" si="1"/>
        <v>0</v>
      </c>
      <c r="P84" s="91">
        <v>0</v>
      </c>
      <c r="Q84" s="91">
        <v>0</v>
      </c>
    </row>
    <row r="85" spans="1:17" s="77" customFormat="1" ht="24.75" customHeight="1">
      <c r="A85" s="12" t="s">
        <v>411</v>
      </c>
      <c r="B85" s="90" t="s">
        <v>412</v>
      </c>
      <c r="C85" s="13">
        <v>0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91">
        <v>0</v>
      </c>
      <c r="N85" s="91">
        <v>0</v>
      </c>
      <c r="O85" s="91">
        <f t="shared" si="1"/>
        <v>0</v>
      </c>
      <c r="P85" s="91">
        <v>0</v>
      </c>
      <c r="Q85" s="91">
        <v>0</v>
      </c>
    </row>
    <row r="86" spans="1:17" s="77" customFormat="1" ht="24.75" customHeight="1">
      <c r="A86" s="12" t="s">
        <v>413</v>
      </c>
      <c r="B86" s="90" t="s">
        <v>414</v>
      </c>
      <c r="C86" s="13">
        <v>480000000000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91">
        <v>0</v>
      </c>
      <c r="N86" s="91">
        <v>0</v>
      </c>
      <c r="O86" s="91">
        <f t="shared" si="1"/>
        <v>0</v>
      </c>
      <c r="P86" s="91">
        <v>480000000000</v>
      </c>
      <c r="Q86" s="91">
        <v>0</v>
      </c>
    </row>
    <row r="87" spans="1:17" s="93" customFormat="1" ht="24.75" customHeight="1">
      <c r="A87" s="86" t="s">
        <v>415</v>
      </c>
      <c r="B87" s="87" t="s">
        <v>416</v>
      </c>
      <c r="C87" s="88">
        <v>265421246355</v>
      </c>
      <c r="D87" s="88">
        <v>265421246355</v>
      </c>
      <c r="E87" s="88">
        <v>195955509311</v>
      </c>
      <c r="F87" s="88">
        <v>195955509311</v>
      </c>
      <c r="G87" s="88">
        <v>0</v>
      </c>
      <c r="H87" s="88">
        <v>20589804926</v>
      </c>
      <c r="I87" s="88">
        <v>20589804926</v>
      </c>
      <c r="J87" s="88">
        <v>265421246355</v>
      </c>
      <c r="K87" s="88">
        <v>216545314237</v>
      </c>
      <c r="L87" s="88">
        <v>216545314237</v>
      </c>
      <c r="M87" s="89">
        <v>81.59</v>
      </c>
      <c r="N87" s="89">
        <v>81.59</v>
      </c>
      <c r="O87" s="89">
        <f t="shared" si="1"/>
        <v>0.28839882837418723</v>
      </c>
      <c r="P87" s="89">
        <v>0</v>
      </c>
      <c r="Q87" s="89">
        <v>0</v>
      </c>
    </row>
    <row r="88" spans="1:17" s="77" customFormat="1" ht="24.75" customHeight="1">
      <c r="A88" s="12" t="s">
        <v>417</v>
      </c>
      <c r="B88" s="90" t="s">
        <v>418</v>
      </c>
      <c r="C88" s="13">
        <v>235057248000.23001</v>
      </c>
      <c r="D88" s="13">
        <v>235057248000.23001</v>
      </c>
      <c r="E88" s="13">
        <v>165591510956.23001</v>
      </c>
      <c r="F88" s="13">
        <v>165591510956.23001</v>
      </c>
      <c r="G88" s="13">
        <v>0</v>
      </c>
      <c r="H88" s="13">
        <v>20589804926</v>
      </c>
      <c r="I88" s="13">
        <v>20589804926</v>
      </c>
      <c r="J88" s="13">
        <v>235057248000.23001</v>
      </c>
      <c r="K88" s="13">
        <v>186181315882.23001</v>
      </c>
      <c r="L88" s="13">
        <v>186181315882.23001</v>
      </c>
      <c r="M88" s="91">
        <v>79.209999999999994</v>
      </c>
      <c r="N88" s="91">
        <v>79.209999999999994</v>
      </c>
      <c r="O88" s="91">
        <f t="shared" si="1"/>
        <v>0.24795952549143216</v>
      </c>
      <c r="P88" s="91">
        <v>0</v>
      </c>
      <c r="Q88" s="91">
        <v>0</v>
      </c>
    </row>
    <row r="89" spans="1:17" s="77" customFormat="1" ht="24.75" customHeight="1">
      <c r="A89" s="12" t="s">
        <v>419</v>
      </c>
      <c r="B89" s="90" t="s">
        <v>420</v>
      </c>
      <c r="C89" s="13">
        <v>30363998354.77</v>
      </c>
      <c r="D89" s="13">
        <v>30363998354.77</v>
      </c>
      <c r="E89" s="13">
        <v>30363998354.77</v>
      </c>
      <c r="F89" s="13">
        <v>30363998354.77</v>
      </c>
      <c r="G89" s="13">
        <v>0</v>
      </c>
      <c r="H89" s="13">
        <v>0</v>
      </c>
      <c r="I89" s="13">
        <v>0</v>
      </c>
      <c r="J89" s="13">
        <v>30363998354.77</v>
      </c>
      <c r="K89" s="13">
        <v>30363998354.77</v>
      </c>
      <c r="L89" s="13">
        <v>30363998354.77</v>
      </c>
      <c r="M89" s="89">
        <v>100</v>
      </c>
      <c r="N89" s="89">
        <v>100</v>
      </c>
      <c r="O89" s="89">
        <f t="shared" si="1"/>
        <v>4.0439302882755067E-2</v>
      </c>
      <c r="P89" s="89">
        <v>0</v>
      </c>
      <c r="Q89" s="89">
        <v>0</v>
      </c>
    </row>
    <row r="90" spans="1:17" s="77" customFormat="1" ht="24.75" customHeight="1">
      <c r="A90" s="86" t="s">
        <v>421</v>
      </c>
      <c r="B90" s="87" t="s">
        <v>422</v>
      </c>
      <c r="C90" s="88">
        <v>120430377507.11</v>
      </c>
      <c r="D90" s="88">
        <v>144187439174</v>
      </c>
      <c r="E90" s="88">
        <v>104252796271.92999</v>
      </c>
      <c r="F90" s="88">
        <v>104252796271.92999</v>
      </c>
      <c r="G90" s="88">
        <v>-23757061666.889999</v>
      </c>
      <c r="H90" s="88">
        <v>169152657</v>
      </c>
      <c r="I90" s="88">
        <v>169152657</v>
      </c>
      <c r="J90" s="88">
        <v>120430377507.11</v>
      </c>
      <c r="K90" s="88">
        <v>104421948928.92999</v>
      </c>
      <c r="L90" s="88">
        <v>104421948928.92999</v>
      </c>
      <c r="M90" s="91">
        <v>86.71</v>
      </c>
      <c r="N90" s="91">
        <v>86.71</v>
      </c>
      <c r="O90" s="91">
        <f t="shared" si="1"/>
        <v>0.13907097382256353</v>
      </c>
      <c r="P90" s="91">
        <v>0</v>
      </c>
      <c r="Q90" s="91">
        <v>0</v>
      </c>
    </row>
    <row r="91" spans="1:17" s="77" customFormat="1" ht="24.75" customHeight="1">
      <c r="A91" s="12" t="s">
        <v>423</v>
      </c>
      <c r="B91" s="90" t="s">
        <v>424</v>
      </c>
      <c r="C91" s="13">
        <v>13029943249</v>
      </c>
      <c r="D91" s="13">
        <v>18864491068</v>
      </c>
      <c r="E91" s="13">
        <v>4033066248</v>
      </c>
      <c r="F91" s="13">
        <v>4033066248</v>
      </c>
      <c r="G91" s="13">
        <v>-5834547819</v>
      </c>
      <c r="H91" s="13">
        <v>169152657</v>
      </c>
      <c r="I91" s="13">
        <v>169152657</v>
      </c>
      <c r="J91" s="13">
        <v>13029943249</v>
      </c>
      <c r="K91" s="13">
        <v>4202218905</v>
      </c>
      <c r="L91" s="13">
        <v>4202218905</v>
      </c>
      <c r="M91" s="91">
        <v>32.25</v>
      </c>
      <c r="N91" s="91">
        <v>32.25</v>
      </c>
      <c r="O91" s="91">
        <f t="shared" si="1"/>
        <v>5.5965884694575679E-3</v>
      </c>
      <c r="P91" s="91">
        <v>0</v>
      </c>
      <c r="Q91" s="91">
        <v>0</v>
      </c>
    </row>
    <row r="92" spans="1:17" s="77" customFormat="1" ht="24.75" customHeight="1">
      <c r="A92" s="12" t="s">
        <v>425</v>
      </c>
      <c r="B92" s="90" t="s">
        <v>426</v>
      </c>
      <c r="C92" s="13">
        <v>4603631937.1099997</v>
      </c>
      <c r="D92" s="13">
        <v>22526313438</v>
      </c>
      <c r="E92" s="13">
        <v>4603631937.1099997</v>
      </c>
      <c r="F92" s="13">
        <v>4603631937.1099997</v>
      </c>
      <c r="G92" s="13">
        <v>-17922681500.889999</v>
      </c>
      <c r="H92" s="13">
        <v>0</v>
      </c>
      <c r="I92" s="13">
        <v>0</v>
      </c>
      <c r="J92" s="13">
        <v>4603631937.1099997</v>
      </c>
      <c r="K92" s="13">
        <v>4603631937.1099997</v>
      </c>
      <c r="L92" s="13">
        <v>4603631937.1099997</v>
      </c>
      <c r="M92" s="91">
        <v>100</v>
      </c>
      <c r="N92" s="91">
        <v>100</v>
      </c>
      <c r="O92" s="91">
        <f t="shared" si="1"/>
        <v>6.1311973505712523E-3</v>
      </c>
      <c r="P92" s="91">
        <v>0</v>
      </c>
      <c r="Q92" s="91">
        <v>0</v>
      </c>
    </row>
    <row r="93" spans="1:17" s="77" customFormat="1" ht="24.75" customHeight="1">
      <c r="A93" s="12" t="s">
        <v>427</v>
      </c>
      <c r="B93" s="90" t="s">
        <v>428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91">
        <v>0</v>
      </c>
      <c r="N93" s="91">
        <v>0</v>
      </c>
      <c r="O93" s="91">
        <f t="shared" si="1"/>
        <v>0</v>
      </c>
      <c r="P93" s="91">
        <v>0</v>
      </c>
      <c r="Q93" s="91">
        <v>0</v>
      </c>
    </row>
    <row r="94" spans="1:17" s="77" customFormat="1" ht="24.75" customHeight="1">
      <c r="A94" s="12" t="s">
        <v>429</v>
      </c>
      <c r="B94" s="90" t="s">
        <v>430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91">
        <v>0</v>
      </c>
      <c r="N94" s="91">
        <v>0</v>
      </c>
      <c r="O94" s="91">
        <f t="shared" si="1"/>
        <v>0</v>
      </c>
      <c r="P94" s="91">
        <v>0</v>
      </c>
      <c r="Q94" s="91">
        <v>0</v>
      </c>
    </row>
    <row r="95" spans="1:17" s="77" customFormat="1" ht="24.75" customHeight="1">
      <c r="A95" s="12" t="s">
        <v>431</v>
      </c>
      <c r="B95" s="90" t="s">
        <v>432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91">
        <v>0</v>
      </c>
      <c r="N95" s="91">
        <v>0</v>
      </c>
      <c r="O95" s="91">
        <f t="shared" si="1"/>
        <v>0</v>
      </c>
      <c r="P95" s="91">
        <v>0</v>
      </c>
      <c r="Q95" s="91">
        <v>0</v>
      </c>
    </row>
    <row r="96" spans="1:17" s="77" customFormat="1" ht="24.75" customHeight="1">
      <c r="A96" s="12" t="s">
        <v>433</v>
      </c>
      <c r="B96" s="90" t="s">
        <v>434</v>
      </c>
      <c r="C96" s="13">
        <v>5397289279</v>
      </c>
      <c r="D96" s="13">
        <v>5397289279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5397289279</v>
      </c>
      <c r="K96" s="13">
        <v>0</v>
      </c>
      <c r="L96" s="13">
        <v>0</v>
      </c>
      <c r="M96" s="91">
        <v>0</v>
      </c>
      <c r="N96" s="91">
        <v>0</v>
      </c>
      <c r="O96" s="91">
        <f t="shared" si="1"/>
        <v>0</v>
      </c>
      <c r="P96" s="91">
        <v>0</v>
      </c>
      <c r="Q96" s="91">
        <v>0</v>
      </c>
    </row>
    <row r="97" spans="1:17" s="77" customFormat="1" ht="24.75" customHeight="1">
      <c r="A97" s="12" t="s">
        <v>435</v>
      </c>
      <c r="B97" s="90" t="s">
        <v>436</v>
      </c>
      <c r="C97" s="13">
        <v>97399513042</v>
      </c>
      <c r="D97" s="13">
        <v>97399345389</v>
      </c>
      <c r="E97" s="13">
        <v>95616098086.820007</v>
      </c>
      <c r="F97" s="13">
        <v>95616098086.820007</v>
      </c>
      <c r="G97" s="13">
        <v>167653</v>
      </c>
      <c r="H97" s="13">
        <v>0</v>
      </c>
      <c r="I97" s="13">
        <v>0</v>
      </c>
      <c r="J97" s="13">
        <v>97399513042</v>
      </c>
      <c r="K97" s="13">
        <v>95616098086.820007</v>
      </c>
      <c r="L97" s="13">
        <v>95616098086.820007</v>
      </c>
      <c r="M97" s="91">
        <v>98.17</v>
      </c>
      <c r="N97" s="91">
        <v>98.17</v>
      </c>
      <c r="O97" s="91">
        <f t="shared" si="1"/>
        <v>0.12734318800253472</v>
      </c>
      <c r="P97" s="91">
        <v>0</v>
      </c>
      <c r="Q97" s="91">
        <v>0</v>
      </c>
    </row>
    <row r="98" spans="1:17" s="77" customFormat="1" ht="23.25" customHeight="1">
      <c r="A98" s="10" t="s">
        <v>437</v>
      </c>
      <c r="B98" s="84" t="s">
        <v>438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85">
        <v>0</v>
      </c>
      <c r="N98" s="85">
        <v>0</v>
      </c>
      <c r="O98" s="85"/>
      <c r="P98" s="85">
        <v>0</v>
      </c>
      <c r="Q98" s="85">
        <v>0</v>
      </c>
    </row>
    <row r="99" spans="1:17" s="77" customFormat="1" ht="23.25" customHeight="1">
      <c r="A99" s="10" t="s">
        <v>439</v>
      </c>
      <c r="B99" s="84" t="s">
        <v>440</v>
      </c>
      <c r="C99" s="11">
        <v>63044817885</v>
      </c>
      <c r="D99" s="11">
        <v>57944817885</v>
      </c>
      <c r="E99" s="11">
        <v>5832147401</v>
      </c>
      <c r="F99" s="11">
        <v>5832147401</v>
      </c>
      <c r="G99" s="11">
        <v>5100000000</v>
      </c>
      <c r="H99" s="11">
        <v>49328201600</v>
      </c>
      <c r="I99" s="11">
        <v>49328201600</v>
      </c>
      <c r="J99" s="11">
        <v>63044817885</v>
      </c>
      <c r="K99" s="11">
        <v>55160349001</v>
      </c>
      <c r="L99" s="11">
        <v>55160349001</v>
      </c>
      <c r="M99" s="85">
        <v>87.49</v>
      </c>
      <c r="N99" s="85">
        <v>87.49</v>
      </c>
      <c r="O99" s="85">
        <f t="shared" si="1"/>
        <v>7.3463515387771516E-2</v>
      </c>
      <c r="P99" s="85">
        <v>0</v>
      </c>
      <c r="Q99" s="85">
        <v>0</v>
      </c>
    </row>
    <row r="100" spans="1:17" s="77" customFormat="1" ht="24.75" customHeight="1">
      <c r="A100" s="86" t="s">
        <v>441</v>
      </c>
      <c r="B100" s="87" t="s">
        <v>442</v>
      </c>
      <c r="C100" s="88">
        <v>1580224417</v>
      </c>
      <c r="D100" s="88">
        <v>1180224417</v>
      </c>
      <c r="E100" s="88">
        <v>1168649218</v>
      </c>
      <c r="F100" s="88">
        <v>1168649218</v>
      </c>
      <c r="G100" s="88">
        <v>400000000</v>
      </c>
      <c r="H100" s="88">
        <v>132737623</v>
      </c>
      <c r="I100" s="88">
        <v>132737623</v>
      </c>
      <c r="J100" s="88">
        <v>1580224417</v>
      </c>
      <c r="K100" s="88">
        <v>1301386841</v>
      </c>
      <c r="L100" s="88">
        <v>1301386841</v>
      </c>
      <c r="M100" s="89">
        <v>82.35</v>
      </c>
      <c r="N100" s="89">
        <v>82.35</v>
      </c>
      <c r="O100" s="89">
        <f t="shared" si="1"/>
        <v>1.733209704991418E-3</v>
      </c>
      <c r="P100" s="89">
        <v>0</v>
      </c>
      <c r="Q100" s="89">
        <v>0</v>
      </c>
    </row>
    <row r="101" spans="1:17" s="77" customFormat="1" ht="24.75" customHeight="1">
      <c r="A101" s="86" t="s">
        <v>443</v>
      </c>
      <c r="B101" s="87" t="s">
        <v>444</v>
      </c>
      <c r="C101" s="88">
        <v>61464593468</v>
      </c>
      <c r="D101" s="88">
        <v>56764593468</v>
      </c>
      <c r="E101" s="88">
        <v>4663498183</v>
      </c>
      <c r="F101" s="88">
        <v>4663498183</v>
      </c>
      <c r="G101" s="88">
        <v>4700000000</v>
      </c>
      <c r="H101" s="88">
        <v>49195463977</v>
      </c>
      <c r="I101" s="88">
        <v>49195463977</v>
      </c>
      <c r="J101" s="88">
        <v>61464593468</v>
      </c>
      <c r="K101" s="88">
        <v>53858962160</v>
      </c>
      <c r="L101" s="88">
        <v>53858962160</v>
      </c>
      <c r="M101" s="89">
        <v>87.63</v>
      </c>
      <c r="N101" s="89">
        <v>87.63</v>
      </c>
      <c r="O101" s="89">
        <f t="shared" si="1"/>
        <v>7.1730305682780091E-2</v>
      </c>
      <c r="P101" s="89">
        <v>0</v>
      </c>
      <c r="Q101" s="89">
        <v>0</v>
      </c>
    </row>
    <row r="102" spans="1:17" s="77" customFormat="1" ht="24.75" customHeight="1">
      <c r="A102" s="10" t="s">
        <v>445</v>
      </c>
      <c r="B102" s="84" t="s">
        <v>446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85">
        <v>0</v>
      </c>
      <c r="N102" s="85">
        <v>0</v>
      </c>
      <c r="O102" s="85">
        <f t="shared" si="1"/>
        <v>0</v>
      </c>
      <c r="P102" s="85">
        <v>0</v>
      </c>
      <c r="Q102" s="85">
        <v>0</v>
      </c>
    </row>
    <row r="103" spans="1:17" s="77" customFormat="1" ht="24.75" customHeight="1">
      <c r="A103" s="86" t="s">
        <v>447</v>
      </c>
      <c r="B103" s="87" t="s">
        <v>448</v>
      </c>
      <c r="C103" s="88">
        <v>0</v>
      </c>
      <c r="D103" s="88">
        <v>0</v>
      </c>
      <c r="E103" s="88">
        <v>0</v>
      </c>
      <c r="F103" s="88">
        <v>0</v>
      </c>
      <c r="G103" s="88">
        <v>0</v>
      </c>
      <c r="H103" s="88">
        <v>0</v>
      </c>
      <c r="I103" s="88">
        <v>0</v>
      </c>
      <c r="J103" s="88">
        <v>0</v>
      </c>
      <c r="K103" s="88">
        <v>0</v>
      </c>
      <c r="L103" s="88">
        <v>0</v>
      </c>
      <c r="M103" s="89">
        <v>0</v>
      </c>
      <c r="N103" s="89">
        <v>0</v>
      </c>
      <c r="O103" s="89">
        <f t="shared" si="1"/>
        <v>0</v>
      </c>
      <c r="P103" s="89">
        <v>0</v>
      </c>
      <c r="Q103" s="89">
        <v>0</v>
      </c>
    </row>
    <row r="104" spans="1:17" s="77" customFormat="1" ht="24.75" customHeight="1">
      <c r="A104" s="86" t="s">
        <v>449</v>
      </c>
      <c r="B104" s="87" t="s">
        <v>450</v>
      </c>
      <c r="C104" s="88">
        <v>0</v>
      </c>
      <c r="D104" s="88">
        <v>0</v>
      </c>
      <c r="E104" s="88">
        <v>0</v>
      </c>
      <c r="F104" s="88">
        <v>0</v>
      </c>
      <c r="G104" s="88">
        <v>0</v>
      </c>
      <c r="H104" s="88">
        <v>0</v>
      </c>
      <c r="I104" s="88">
        <v>0</v>
      </c>
      <c r="J104" s="88">
        <v>0</v>
      </c>
      <c r="K104" s="88">
        <v>0</v>
      </c>
      <c r="L104" s="88">
        <v>0</v>
      </c>
      <c r="M104" s="89">
        <v>0</v>
      </c>
      <c r="N104" s="89">
        <v>0</v>
      </c>
      <c r="O104" s="89">
        <f t="shared" si="1"/>
        <v>0</v>
      </c>
      <c r="P104" s="89">
        <v>0</v>
      </c>
      <c r="Q104" s="89">
        <v>0</v>
      </c>
    </row>
    <row r="105" spans="1:17" s="77" customFormat="1" ht="24.75" customHeight="1">
      <c r="A105" s="86" t="s">
        <v>451</v>
      </c>
      <c r="B105" s="87" t="s">
        <v>452</v>
      </c>
      <c r="C105" s="88">
        <v>0</v>
      </c>
      <c r="D105" s="88">
        <v>0</v>
      </c>
      <c r="E105" s="88">
        <v>0</v>
      </c>
      <c r="F105" s="88">
        <v>0</v>
      </c>
      <c r="G105" s="88">
        <v>0</v>
      </c>
      <c r="H105" s="88">
        <v>0</v>
      </c>
      <c r="I105" s="88">
        <v>0</v>
      </c>
      <c r="J105" s="88">
        <v>0</v>
      </c>
      <c r="K105" s="88">
        <v>0</v>
      </c>
      <c r="L105" s="88">
        <v>0</v>
      </c>
      <c r="M105" s="89">
        <v>0</v>
      </c>
      <c r="N105" s="89">
        <v>0</v>
      </c>
      <c r="O105" s="89">
        <f t="shared" si="1"/>
        <v>0</v>
      </c>
      <c r="P105" s="89">
        <v>0</v>
      </c>
      <c r="Q105" s="89">
        <v>0</v>
      </c>
    </row>
    <row r="106" spans="1:17" s="77" customFormat="1" ht="24.75" customHeight="1">
      <c r="A106" s="10" t="s">
        <v>453</v>
      </c>
      <c r="B106" s="84" t="s">
        <v>454</v>
      </c>
      <c r="C106" s="11">
        <v>265325584506</v>
      </c>
      <c r="D106" s="11">
        <v>160251062256.23001</v>
      </c>
      <c r="E106" s="11">
        <v>126225160088.88</v>
      </c>
      <c r="F106" s="11">
        <v>126225160088.88</v>
      </c>
      <c r="G106" s="11">
        <v>0</v>
      </c>
      <c r="H106" s="11">
        <v>0</v>
      </c>
      <c r="I106" s="11">
        <v>0</v>
      </c>
      <c r="J106" s="11">
        <v>160251062256.23001</v>
      </c>
      <c r="K106" s="11">
        <v>126225160088.88</v>
      </c>
      <c r="L106" s="11">
        <v>126225160088.88</v>
      </c>
      <c r="M106" s="85">
        <v>47.57</v>
      </c>
      <c r="N106" s="85">
        <v>47.57</v>
      </c>
      <c r="O106" s="85">
        <f t="shared" si="1"/>
        <v>0.16810887092728963</v>
      </c>
      <c r="P106" s="85">
        <v>105074522249.77</v>
      </c>
      <c r="Q106" s="85">
        <v>0</v>
      </c>
    </row>
    <row r="107" spans="1:17" s="77" customFormat="1" ht="24.75" customHeight="1">
      <c r="A107" s="86" t="s">
        <v>455</v>
      </c>
      <c r="B107" s="87" t="s">
        <v>456</v>
      </c>
      <c r="C107" s="88">
        <v>60000000</v>
      </c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>
        <v>0</v>
      </c>
      <c r="M107" s="89">
        <v>0</v>
      </c>
      <c r="N107" s="89">
        <v>0</v>
      </c>
      <c r="O107" s="89">
        <f t="shared" si="1"/>
        <v>0</v>
      </c>
      <c r="P107" s="89">
        <v>60000000</v>
      </c>
      <c r="Q107" s="89">
        <v>0</v>
      </c>
    </row>
    <row r="108" spans="1:17" s="77" customFormat="1" ht="24.75" customHeight="1">
      <c r="A108" s="86" t="s">
        <v>457</v>
      </c>
      <c r="B108" s="87" t="s">
        <v>458</v>
      </c>
      <c r="C108" s="88">
        <v>5801658388</v>
      </c>
      <c r="D108" s="88">
        <v>0</v>
      </c>
      <c r="E108" s="88">
        <v>0</v>
      </c>
      <c r="F108" s="88">
        <v>0</v>
      </c>
      <c r="G108" s="88">
        <v>0</v>
      </c>
      <c r="H108" s="88">
        <v>0</v>
      </c>
      <c r="I108" s="88">
        <v>0</v>
      </c>
      <c r="J108" s="88">
        <v>0</v>
      </c>
      <c r="K108" s="88">
        <v>0</v>
      </c>
      <c r="L108" s="88">
        <v>0</v>
      </c>
      <c r="M108" s="89">
        <v>0</v>
      </c>
      <c r="N108" s="89">
        <v>0</v>
      </c>
      <c r="O108" s="89">
        <f t="shared" si="1"/>
        <v>0</v>
      </c>
      <c r="P108" s="89">
        <v>5801658388</v>
      </c>
      <c r="Q108" s="89">
        <v>0</v>
      </c>
    </row>
    <row r="109" spans="1:17" s="77" customFormat="1" ht="24.75" customHeight="1">
      <c r="A109" s="86" t="s">
        <v>459</v>
      </c>
      <c r="B109" s="87" t="s">
        <v>460</v>
      </c>
      <c r="C109" s="88">
        <v>4726237019</v>
      </c>
      <c r="D109" s="88">
        <v>0</v>
      </c>
      <c r="E109" s="88">
        <v>0</v>
      </c>
      <c r="F109" s="88">
        <v>0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>
        <v>0</v>
      </c>
      <c r="M109" s="89">
        <v>0</v>
      </c>
      <c r="N109" s="89">
        <v>0</v>
      </c>
      <c r="O109" s="89">
        <f t="shared" si="1"/>
        <v>0</v>
      </c>
      <c r="P109" s="89">
        <v>4726237019</v>
      </c>
      <c r="Q109" s="89">
        <v>0</v>
      </c>
    </row>
    <row r="110" spans="1:17" s="77" customFormat="1" ht="24.75" customHeight="1">
      <c r="A110" s="86" t="s">
        <v>461</v>
      </c>
      <c r="B110" s="87" t="s">
        <v>462</v>
      </c>
      <c r="C110" s="88">
        <v>800000000</v>
      </c>
      <c r="D110" s="88">
        <v>0</v>
      </c>
      <c r="E110" s="88">
        <v>0</v>
      </c>
      <c r="F110" s="88">
        <v>0</v>
      </c>
      <c r="G110" s="88">
        <v>0</v>
      </c>
      <c r="H110" s="88">
        <v>0</v>
      </c>
      <c r="I110" s="88">
        <v>0</v>
      </c>
      <c r="J110" s="88">
        <v>0</v>
      </c>
      <c r="K110" s="88">
        <v>0</v>
      </c>
      <c r="L110" s="88">
        <v>0</v>
      </c>
      <c r="M110" s="89">
        <v>0</v>
      </c>
      <c r="N110" s="89">
        <v>0</v>
      </c>
      <c r="O110" s="89">
        <f t="shared" si="1"/>
        <v>0</v>
      </c>
      <c r="P110" s="89">
        <v>800000000</v>
      </c>
      <c r="Q110" s="89">
        <v>0</v>
      </c>
    </row>
    <row r="111" spans="1:17" s="77" customFormat="1" ht="24.75" customHeight="1">
      <c r="A111" s="86" t="s">
        <v>463</v>
      </c>
      <c r="B111" s="87" t="s">
        <v>464</v>
      </c>
      <c r="C111" s="88">
        <v>13871712292</v>
      </c>
      <c r="D111" s="88">
        <v>1027668225</v>
      </c>
      <c r="E111" s="88">
        <v>1027668225</v>
      </c>
      <c r="F111" s="88">
        <v>1027668225</v>
      </c>
      <c r="G111" s="88">
        <v>0</v>
      </c>
      <c r="H111" s="88">
        <v>0</v>
      </c>
      <c r="I111" s="88">
        <v>0</v>
      </c>
      <c r="J111" s="88">
        <v>1027668225</v>
      </c>
      <c r="K111" s="88">
        <v>1027668225</v>
      </c>
      <c r="L111" s="88">
        <v>1027668225</v>
      </c>
      <c r="M111" s="89">
        <v>7.41</v>
      </c>
      <c r="N111" s="89">
        <v>7.41</v>
      </c>
      <c r="O111" s="89">
        <f t="shared" si="1"/>
        <v>1.3686664756135368E-3</v>
      </c>
      <c r="P111" s="89">
        <v>12844044067</v>
      </c>
      <c r="Q111" s="89">
        <v>0</v>
      </c>
    </row>
    <row r="112" spans="1:17" s="77" customFormat="1" ht="24.75" customHeight="1">
      <c r="A112" s="86" t="s">
        <v>465</v>
      </c>
      <c r="B112" s="87" t="s">
        <v>466</v>
      </c>
      <c r="C112" s="88">
        <v>30244258875</v>
      </c>
      <c r="D112" s="88">
        <v>30244258875</v>
      </c>
      <c r="E112" s="88">
        <v>0</v>
      </c>
      <c r="F112" s="88">
        <v>0</v>
      </c>
      <c r="G112" s="88">
        <v>0</v>
      </c>
      <c r="H112" s="88">
        <v>0</v>
      </c>
      <c r="I112" s="88">
        <v>0</v>
      </c>
      <c r="J112" s="88">
        <v>30244258875</v>
      </c>
      <c r="K112" s="88">
        <v>0</v>
      </c>
      <c r="L112" s="88">
        <v>0</v>
      </c>
      <c r="M112" s="89">
        <v>0</v>
      </c>
      <c r="N112" s="89">
        <v>0</v>
      </c>
      <c r="O112" s="89">
        <f t="shared" si="1"/>
        <v>0</v>
      </c>
      <c r="P112" s="89">
        <v>0</v>
      </c>
      <c r="Q112" s="89">
        <v>0</v>
      </c>
    </row>
    <row r="113" spans="1:17" s="77" customFormat="1" ht="24.75" customHeight="1">
      <c r="A113" s="86" t="s">
        <v>467</v>
      </c>
      <c r="B113" s="87" t="s">
        <v>468</v>
      </c>
      <c r="C113" s="88">
        <v>2712553167</v>
      </c>
      <c r="D113" s="88">
        <v>0</v>
      </c>
      <c r="E113" s="88">
        <v>0</v>
      </c>
      <c r="F113" s="88">
        <v>0</v>
      </c>
      <c r="G113" s="88">
        <v>0</v>
      </c>
      <c r="H113" s="88">
        <v>0</v>
      </c>
      <c r="I113" s="88">
        <v>0</v>
      </c>
      <c r="J113" s="88">
        <v>0</v>
      </c>
      <c r="K113" s="88">
        <v>0</v>
      </c>
      <c r="L113" s="88">
        <v>0</v>
      </c>
      <c r="M113" s="89">
        <v>0</v>
      </c>
      <c r="N113" s="89">
        <v>0</v>
      </c>
      <c r="O113" s="89">
        <f t="shared" si="1"/>
        <v>0</v>
      </c>
      <c r="P113" s="89">
        <v>2712553167</v>
      </c>
      <c r="Q113" s="89">
        <v>0</v>
      </c>
    </row>
    <row r="114" spans="1:17" s="77" customFormat="1" ht="24.75" customHeight="1">
      <c r="A114" s="86" t="s">
        <v>469</v>
      </c>
      <c r="B114" s="87" t="s">
        <v>220</v>
      </c>
      <c r="C114" s="88">
        <v>123734611562</v>
      </c>
      <c r="D114" s="88">
        <v>123734611561.23</v>
      </c>
      <c r="E114" s="88">
        <v>123642777390.88</v>
      </c>
      <c r="F114" s="88">
        <v>123642777390.88</v>
      </c>
      <c r="G114" s="88">
        <v>0</v>
      </c>
      <c r="H114" s="88">
        <v>0</v>
      </c>
      <c r="I114" s="88">
        <v>0</v>
      </c>
      <c r="J114" s="88">
        <v>123734611561.23</v>
      </c>
      <c r="K114" s="88">
        <v>123642777390.88</v>
      </c>
      <c r="L114" s="88">
        <v>123642777390.88</v>
      </c>
      <c r="M114" s="89">
        <v>99.93</v>
      </c>
      <c r="N114" s="89">
        <v>99.93</v>
      </c>
      <c r="O114" s="89">
        <f t="shared" si="1"/>
        <v>0.16466960858563554</v>
      </c>
      <c r="P114" s="89">
        <v>0.77</v>
      </c>
      <c r="Q114" s="89">
        <v>0</v>
      </c>
    </row>
    <row r="115" spans="1:17" s="77" customFormat="1" ht="49.5" customHeight="1">
      <c r="A115" s="86" t="s">
        <v>470</v>
      </c>
      <c r="B115" s="87" t="s">
        <v>471</v>
      </c>
      <c r="C115" s="88">
        <v>5160481461</v>
      </c>
      <c r="D115" s="88">
        <v>5160481461</v>
      </c>
      <c r="E115" s="88">
        <v>1554714473</v>
      </c>
      <c r="F115" s="88">
        <v>1554714473</v>
      </c>
      <c r="G115" s="88">
        <v>0</v>
      </c>
      <c r="H115" s="88">
        <v>0</v>
      </c>
      <c r="I115" s="88">
        <v>0</v>
      </c>
      <c r="J115" s="88">
        <v>5160481461</v>
      </c>
      <c r="K115" s="88">
        <v>1554714473</v>
      </c>
      <c r="L115" s="88">
        <v>1554714473</v>
      </c>
      <c r="M115" s="89">
        <v>30.13</v>
      </c>
      <c r="N115" s="89">
        <v>30.13</v>
      </c>
      <c r="O115" s="89">
        <f t="shared" si="1"/>
        <v>2.0705958660405862E-3</v>
      </c>
      <c r="P115" s="89">
        <v>0</v>
      </c>
      <c r="Q115" s="89">
        <v>0</v>
      </c>
    </row>
    <row r="116" spans="1:17" s="77" customFormat="1" ht="24.75" customHeight="1">
      <c r="A116" s="86" t="s">
        <v>472</v>
      </c>
      <c r="B116" s="87" t="s">
        <v>473</v>
      </c>
      <c r="C116" s="88">
        <v>45000000000</v>
      </c>
      <c r="D116" s="88">
        <v>0</v>
      </c>
      <c r="E116" s="88">
        <v>0</v>
      </c>
      <c r="F116" s="88">
        <v>0</v>
      </c>
      <c r="G116" s="88">
        <v>0</v>
      </c>
      <c r="H116" s="88">
        <v>0</v>
      </c>
      <c r="I116" s="88">
        <v>0</v>
      </c>
      <c r="J116" s="88">
        <v>0</v>
      </c>
      <c r="K116" s="88">
        <v>0</v>
      </c>
      <c r="L116" s="88">
        <v>0</v>
      </c>
      <c r="M116" s="89">
        <v>0</v>
      </c>
      <c r="N116" s="89">
        <v>0</v>
      </c>
      <c r="O116" s="89">
        <f t="shared" si="1"/>
        <v>0</v>
      </c>
      <c r="P116" s="89">
        <v>45000000000</v>
      </c>
      <c r="Q116" s="89">
        <v>0</v>
      </c>
    </row>
    <row r="117" spans="1:17" s="77" customFormat="1" ht="24.75" customHeight="1">
      <c r="A117" s="86" t="s">
        <v>474</v>
      </c>
      <c r="B117" s="87" t="s">
        <v>475</v>
      </c>
      <c r="C117" s="88">
        <v>13729872979</v>
      </c>
      <c r="D117" s="88">
        <v>0</v>
      </c>
      <c r="E117" s="88">
        <v>0</v>
      </c>
      <c r="F117" s="88">
        <v>0</v>
      </c>
      <c r="G117" s="88">
        <v>0</v>
      </c>
      <c r="H117" s="88">
        <v>0</v>
      </c>
      <c r="I117" s="88">
        <v>0</v>
      </c>
      <c r="J117" s="88">
        <v>0</v>
      </c>
      <c r="K117" s="88">
        <v>0</v>
      </c>
      <c r="L117" s="88">
        <v>0</v>
      </c>
      <c r="M117" s="89">
        <v>0</v>
      </c>
      <c r="N117" s="89">
        <v>0</v>
      </c>
      <c r="O117" s="89">
        <f t="shared" si="1"/>
        <v>0</v>
      </c>
      <c r="P117" s="89">
        <v>13729872979</v>
      </c>
      <c r="Q117" s="89">
        <v>0</v>
      </c>
    </row>
    <row r="118" spans="1:17" s="77" customFormat="1" ht="24.75" customHeight="1">
      <c r="A118" s="86" t="s">
        <v>476</v>
      </c>
      <c r="B118" s="87" t="s">
        <v>477</v>
      </c>
      <c r="C118" s="88">
        <v>17734209552</v>
      </c>
      <c r="D118" s="88">
        <v>0</v>
      </c>
      <c r="E118" s="88">
        <v>0</v>
      </c>
      <c r="F118" s="88">
        <v>0</v>
      </c>
      <c r="G118" s="88">
        <v>0</v>
      </c>
      <c r="H118" s="88">
        <v>0</v>
      </c>
      <c r="I118" s="88">
        <v>0</v>
      </c>
      <c r="J118" s="88">
        <v>0</v>
      </c>
      <c r="K118" s="88">
        <v>0</v>
      </c>
      <c r="L118" s="88">
        <v>0</v>
      </c>
      <c r="M118" s="89">
        <v>0</v>
      </c>
      <c r="N118" s="89">
        <v>0</v>
      </c>
      <c r="O118" s="89">
        <f t="shared" si="1"/>
        <v>0</v>
      </c>
      <c r="P118" s="89">
        <v>17734209552</v>
      </c>
      <c r="Q118" s="89">
        <v>0</v>
      </c>
    </row>
    <row r="119" spans="1:17" s="77" customFormat="1" ht="24.75" customHeight="1">
      <c r="A119" s="86" t="s">
        <v>478</v>
      </c>
      <c r="B119" s="87" t="s">
        <v>479</v>
      </c>
      <c r="C119" s="88">
        <v>1665947077</v>
      </c>
      <c r="D119" s="88">
        <v>0</v>
      </c>
      <c r="E119" s="88">
        <v>0</v>
      </c>
      <c r="F119" s="88">
        <v>0</v>
      </c>
      <c r="G119" s="88">
        <v>0</v>
      </c>
      <c r="H119" s="88">
        <v>0</v>
      </c>
      <c r="I119" s="88">
        <v>0</v>
      </c>
      <c r="J119" s="88">
        <v>0</v>
      </c>
      <c r="K119" s="88">
        <v>0</v>
      </c>
      <c r="L119" s="88">
        <v>0</v>
      </c>
      <c r="M119" s="89">
        <v>0</v>
      </c>
      <c r="N119" s="89">
        <v>0</v>
      </c>
      <c r="O119" s="89">
        <f t="shared" si="1"/>
        <v>0</v>
      </c>
      <c r="P119" s="89">
        <v>1665947077</v>
      </c>
      <c r="Q119" s="89">
        <v>0</v>
      </c>
    </row>
    <row r="120" spans="1:17" s="77" customFormat="1" ht="24.75" customHeight="1">
      <c r="A120" s="86" t="s">
        <v>480</v>
      </c>
      <c r="B120" s="87" t="s">
        <v>481</v>
      </c>
      <c r="C120" s="88">
        <v>0</v>
      </c>
      <c r="D120" s="88">
        <v>0</v>
      </c>
      <c r="E120" s="88">
        <v>0</v>
      </c>
      <c r="F120" s="88">
        <v>0</v>
      </c>
      <c r="G120" s="88">
        <v>0</v>
      </c>
      <c r="H120" s="88">
        <v>0</v>
      </c>
      <c r="I120" s="88">
        <v>0</v>
      </c>
      <c r="J120" s="88">
        <v>0</v>
      </c>
      <c r="K120" s="88">
        <v>0</v>
      </c>
      <c r="L120" s="88">
        <v>0</v>
      </c>
      <c r="M120" s="89">
        <v>0</v>
      </c>
      <c r="N120" s="89">
        <v>0</v>
      </c>
      <c r="O120" s="89">
        <f t="shared" si="1"/>
        <v>0</v>
      </c>
      <c r="P120" s="89">
        <v>0</v>
      </c>
      <c r="Q120" s="89">
        <v>0</v>
      </c>
    </row>
    <row r="121" spans="1:17" s="77" customFormat="1" ht="24.75" customHeight="1">
      <c r="A121" s="86" t="s">
        <v>482</v>
      </c>
      <c r="B121" s="87" t="s">
        <v>483</v>
      </c>
      <c r="C121" s="88">
        <v>84042134</v>
      </c>
      <c r="D121" s="88">
        <v>84042134</v>
      </c>
      <c r="E121" s="88">
        <v>0</v>
      </c>
      <c r="F121" s="88">
        <v>0</v>
      </c>
      <c r="G121" s="88">
        <v>0</v>
      </c>
      <c r="H121" s="88">
        <v>0</v>
      </c>
      <c r="I121" s="88">
        <v>0</v>
      </c>
      <c r="J121" s="88">
        <v>84042134</v>
      </c>
      <c r="K121" s="88">
        <v>0</v>
      </c>
      <c r="L121" s="88">
        <v>0</v>
      </c>
      <c r="M121" s="89">
        <v>0</v>
      </c>
      <c r="N121" s="89">
        <v>0</v>
      </c>
      <c r="O121" s="89">
        <f t="shared" si="1"/>
        <v>0</v>
      </c>
      <c r="P121" s="89">
        <v>0</v>
      </c>
      <c r="Q121" s="89">
        <v>0</v>
      </c>
    </row>
    <row r="122" spans="1:17" s="79" customFormat="1" ht="24.75" customHeight="1">
      <c r="A122" s="86" t="s">
        <v>484</v>
      </c>
      <c r="B122" s="87" t="s">
        <v>485</v>
      </c>
      <c r="C122" s="88">
        <v>0</v>
      </c>
      <c r="D122" s="88">
        <v>0</v>
      </c>
      <c r="E122" s="88">
        <v>0</v>
      </c>
      <c r="F122" s="88">
        <v>0</v>
      </c>
      <c r="G122" s="88">
        <v>0</v>
      </c>
      <c r="H122" s="88">
        <v>0</v>
      </c>
      <c r="I122" s="88">
        <v>0</v>
      </c>
      <c r="J122" s="88">
        <v>0</v>
      </c>
      <c r="K122" s="88">
        <v>0</v>
      </c>
      <c r="L122" s="88">
        <v>0</v>
      </c>
      <c r="M122" s="89">
        <v>0</v>
      </c>
      <c r="N122" s="89">
        <v>0</v>
      </c>
      <c r="O122" s="89">
        <f t="shared" si="1"/>
        <v>0</v>
      </c>
      <c r="P122" s="89">
        <v>0</v>
      </c>
      <c r="Q122" s="89">
        <v>0</v>
      </c>
    </row>
    <row r="123" spans="1:17" s="79" customFormat="1" ht="24.75" customHeight="1">
      <c r="A123" s="86" t="s">
        <v>486</v>
      </c>
      <c r="B123" s="87" t="s">
        <v>487</v>
      </c>
      <c r="C123" s="88">
        <v>0</v>
      </c>
      <c r="D123" s="88">
        <v>0</v>
      </c>
      <c r="E123" s="88">
        <v>0</v>
      </c>
      <c r="F123" s="88">
        <v>0</v>
      </c>
      <c r="G123" s="88">
        <v>0</v>
      </c>
      <c r="H123" s="88">
        <v>0</v>
      </c>
      <c r="I123" s="88">
        <v>0</v>
      </c>
      <c r="J123" s="88">
        <v>0</v>
      </c>
      <c r="K123" s="88">
        <v>0</v>
      </c>
      <c r="L123" s="88">
        <v>0</v>
      </c>
      <c r="M123" s="89">
        <v>0</v>
      </c>
      <c r="N123" s="89">
        <v>0</v>
      </c>
      <c r="O123" s="89">
        <f t="shared" si="1"/>
        <v>0</v>
      </c>
      <c r="P123" s="89">
        <v>0</v>
      </c>
      <c r="Q123" s="89">
        <v>0</v>
      </c>
    </row>
    <row r="124" spans="1:17" s="77" customFormat="1" ht="24.75" customHeight="1">
      <c r="A124" s="10" t="s">
        <v>488</v>
      </c>
      <c r="B124" s="84" t="s">
        <v>489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85">
        <v>0</v>
      </c>
      <c r="N124" s="85">
        <v>0</v>
      </c>
      <c r="O124" s="85"/>
      <c r="P124" s="85">
        <v>0</v>
      </c>
      <c r="Q124" s="85">
        <v>0</v>
      </c>
    </row>
    <row r="125" spans="1:17" s="77" customFormat="1" ht="24.75" customHeight="1">
      <c r="A125" s="86" t="s">
        <v>490</v>
      </c>
      <c r="B125" s="87" t="s">
        <v>491</v>
      </c>
      <c r="C125" s="88">
        <v>0</v>
      </c>
      <c r="D125" s="88">
        <v>0</v>
      </c>
      <c r="E125" s="88">
        <v>0</v>
      </c>
      <c r="F125" s="88">
        <v>0</v>
      </c>
      <c r="G125" s="88">
        <v>0</v>
      </c>
      <c r="H125" s="88">
        <v>0</v>
      </c>
      <c r="I125" s="88">
        <v>0</v>
      </c>
      <c r="J125" s="88">
        <v>0</v>
      </c>
      <c r="K125" s="88">
        <v>0</v>
      </c>
      <c r="L125" s="88">
        <v>0</v>
      </c>
      <c r="M125" s="89">
        <v>0</v>
      </c>
      <c r="N125" s="89">
        <v>0</v>
      </c>
      <c r="O125" s="89"/>
      <c r="P125" s="89">
        <v>0</v>
      </c>
      <c r="Q125" s="89">
        <v>0</v>
      </c>
    </row>
    <row r="126" spans="1:17" s="77" customFormat="1" ht="24.75" customHeight="1">
      <c r="A126" s="14" t="s">
        <v>492</v>
      </c>
      <c r="B126" s="78" t="s">
        <v>493</v>
      </c>
      <c r="C126" s="15">
        <v>542231719734.52002</v>
      </c>
      <c r="D126" s="15">
        <v>240175354807.48999</v>
      </c>
      <c r="E126" s="15">
        <v>194386290674.17001</v>
      </c>
      <c r="F126" s="15">
        <v>194386290674.17001</v>
      </c>
      <c r="G126" s="15">
        <v>24574358583.830002</v>
      </c>
      <c r="H126" s="15">
        <v>52358178758.75</v>
      </c>
      <c r="I126" s="15">
        <v>52358178758.75</v>
      </c>
      <c r="J126" s="15">
        <v>264749713391.32001</v>
      </c>
      <c r="K126" s="15">
        <v>246744469432.92001</v>
      </c>
      <c r="L126" s="15">
        <v>246744469432.92001</v>
      </c>
      <c r="M126" s="15">
        <v>45.51</v>
      </c>
      <c r="N126" s="15">
        <v>45.51</v>
      </c>
      <c r="O126" s="15">
        <f t="shared" si="1"/>
        <v>0.32861859026135276</v>
      </c>
      <c r="P126" s="15">
        <v>277482006343.20001</v>
      </c>
      <c r="Q126" s="15">
        <v>0</v>
      </c>
    </row>
    <row r="127" spans="1:17" s="77" customFormat="1" ht="24.75" customHeight="1">
      <c r="A127" s="6" t="s">
        <v>494</v>
      </c>
      <c r="B127" s="80" t="s">
        <v>495</v>
      </c>
      <c r="C127" s="7">
        <v>542231719734.52002</v>
      </c>
      <c r="D127" s="7">
        <v>240175354807.48999</v>
      </c>
      <c r="E127" s="7">
        <v>194386290674.17001</v>
      </c>
      <c r="F127" s="7">
        <v>194386290674.17001</v>
      </c>
      <c r="G127" s="7">
        <v>24574358583.830002</v>
      </c>
      <c r="H127" s="7">
        <v>52358178758.75</v>
      </c>
      <c r="I127" s="7">
        <v>52358178758.75</v>
      </c>
      <c r="J127" s="7">
        <v>264749713391.32001</v>
      </c>
      <c r="K127" s="7">
        <v>246744469432.92001</v>
      </c>
      <c r="L127" s="7">
        <v>246744469432.92001</v>
      </c>
      <c r="M127" s="81">
        <v>45.51</v>
      </c>
      <c r="N127" s="81">
        <v>45.51</v>
      </c>
      <c r="O127" s="81">
        <f t="shared" si="1"/>
        <v>0.32861859026135276</v>
      </c>
      <c r="P127" s="81">
        <v>277482006343.20001</v>
      </c>
      <c r="Q127" s="81">
        <v>0</v>
      </c>
    </row>
    <row r="128" spans="1:17" s="77" customFormat="1" ht="24.75" customHeight="1">
      <c r="A128" s="8" t="s">
        <v>496</v>
      </c>
      <c r="B128" s="82" t="s">
        <v>497</v>
      </c>
      <c r="C128" s="9">
        <v>0</v>
      </c>
      <c r="D128" s="9">
        <v>0</v>
      </c>
      <c r="E128" s="9">
        <v>0</v>
      </c>
      <c r="F128" s="9">
        <v>0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83">
        <v>0</v>
      </c>
      <c r="N128" s="83">
        <v>0</v>
      </c>
      <c r="O128" s="83">
        <f t="shared" si="1"/>
        <v>0</v>
      </c>
      <c r="P128" s="83">
        <v>0</v>
      </c>
      <c r="Q128" s="83">
        <v>0</v>
      </c>
    </row>
    <row r="129" spans="1:17" s="77" customFormat="1" ht="24.75" customHeight="1">
      <c r="A129" s="8" t="s">
        <v>498</v>
      </c>
      <c r="B129" s="82" t="s">
        <v>499</v>
      </c>
      <c r="C129" s="9">
        <v>498257035</v>
      </c>
      <c r="D129" s="9">
        <v>498257035</v>
      </c>
      <c r="E129" s="9">
        <v>15064</v>
      </c>
      <c r="F129" s="9">
        <v>15064</v>
      </c>
      <c r="G129" s="9">
        <v>0</v>
      </c>
      <c r="H129" s="9">
        <v>0</v>
      </c>
      <c r="I129" s="9">
        <v>0</v>
      </c>
      <c r="J129" s="9">
        <v>498257035</v>
      </c>
      <c r="K129" s="9">
        <v>15064</v>
      </c>
      <c r="L129" s="9">
        <v>15064</v>
      </c>
      <c r="M129" s="83">
        <v>0</v>
      </c>
      <c r="N129" s="83">
        <v>0</v>
      </c>
      <c r="O129" s="83">
        <f t="shared" si="1"/>
        <v>2.0062498077764657E-8</v>
      </c>
      <c r="P129" s="83">
        <v>0</v>
      </c>
      <c r="Q129" s="83">
        <v>0</v>
      </c>
    </row>
    <row r="130" spans="1:17" s="77" customFormat="1" ht="24.75" customHeight="1">
      <c r="A130" s="8" t="s">
        <v>500</v>
      </c>
      <c r="B130" s="82" t="s">
        <v>501</v>
      </c>
      <c r="C130" s="9">
        <v>4276975267</v>
      </c>
      <c r="D130" s="9">
        <v>2579616897</v>
      </c>
      <c r="E130" s="9">
        <v>1266490169</v>
      </c>
      <c r="F130" s="9">
        <v>1266490169</v>
      </c>
      <c r="G130" s="9">
        <v>0</v>
      </c>
      <c r="H130" s="9">
        <v>31055098</v>
      </c>
      <c r="I130" s="9">
        <v>31055098</v>
      </c>
      <c r="J130" s="9">
        <v>2579616897</v>
      </c>
      <c r="K130" s="9">
        <v>1297545267</v>
      </c>
      <c r="L130" s="9">
        <v>1297545267</v>
      </c>
      <c r="M130" s="83">
        <v>30.34</v>
      </c>
      <c r="N130" s="83">
        <v>30.34</v>
      </c>
      <c r="O130" s="83">
        <f t="shared" si="1"/>
        <v>1.7280934296999553E-3</v>
      </c>
      <c r="P130" s="83">
        <v>1697358370</v>
      </c>
      <c r="Q130" s="83">
        <v>0</v>
      </c>
    </row>
    <row r="131" spans="1:17" s="77" customFormat="1" ht="24.75" customHeight="1">
      <c r="A131" s="8" t="s">
        <v>502</v>
      </c>
      <c r="B131" s="82" t="s">
        <v>503</v>
      </c>
      <c r="C131" s="9">
        <v>495721534</v>
      </c>
      <c r="D131" s="9">
        <v>345721534</v>
      </c>
      <c r="E131" s="9">
        <v>252391593</v>
      </c>
      <c r="F131" s="9">
        <v>252391593</v>
      </c>
      <c r="G131" s="9">
        <v>100000000</v>
      </c>
      <c r="H131" s="9">
        <v>2779200</v>
      </c>
      <c r="I131" s="9">
        <v>2779200</v>
      </c>
      <c r="J131" s="9">
        <v>445721534</v>
      </c>
      <c r="K131" s="9">
        <v>255170793</v>
      </c>
      <c r="L131" s="9">
        <v>255170793</v>
      </c>
      <c r="M131" s="83">
        <v>51.47</v>
      </c>
      <c r="N131" s="83">
        <v>51.47</v>
      </c>
      <c r="O131" s="83">
        <f t="shared" si="1"/>
        <v>3.398409150334694E-4</v>
      </c>
      <c r="P131" s="83">
        <v>50000000</v>
      </c>
      <c r="Q131" s="83">
        <v>0</v>
      </c>
    </row>
    <row r="132" spans="1:17" s="77" customFormat="1" ht="24.75" customHeight="1">
      <c r="A132" s="8" t="s">
        <v>504</v>
      </c>
      <c r="B132" s="82" t="s">
        <v>505</v>
      </c>
      <c r="C132" s="9">
        <v>8405938558</v>
      </c>
      <c r="D132" s="9">
        <v>5455641126.6700001</v>
      </c>
      <c r="E132" s="9">
        <v>5455641126.6700001</v>
      </c>
      <c r="F132" s="9">
        <v>5455641126.6700001</v>
      </c>
      <c r="G132" s="9">
        <v>0</v>
      </c>
      <c r="H132" s="9">
        <v>0</v>
      </c>
      <c r="I132" s="9">
        <v>0</v>
      </c>
      <c r="J132" s="9">
        <v>5455641126.6700001</v>
      </c>
      <c r="K132" s="9">
        <v>5455641126.6700001</v>
      </c>
      <c r="L132" s="9">
        <v>5455641126.6700001</v>
      </c>
      <c r="M132" s="83">
        <v>64.900000000000006</v>
      </c>
      <c r="N132" s="83">
        <v>64.900000000000006</v>
      </c>
      <c r="O132" s="83">
        <f t="shared" si="1"/>
        <v>7.2659180574077727E-3</v>
      </c>
      <c r="P132" s="83">
        <v>2950297431.3299999</v>
      </c>
      <c r="Q132" s="83">
        <v>0</v>
      </c>
    </row>
    <row r="133" spans="1:17" s="77" customFormat="1" ht="24.75" customHeight="1">
      <c r="A133" s="8" t="s">
        <v>506</v>
      </c>
      <c r="B133" s="82" t="s">
        <v>507</v>
      </c>
      <c r="C133" s="9">
        <v>109034364320.52</v>
      </c>
      <c r="D133" s="9">
        <v>71296118214.820007</v>
      </c>
      <c r="E133" s="9">
        <v>71296118214.820007</v>
      </c>
      <c r="F133" s="9">
        <v>71296118214.820007</v>
      </c>
      <c r="G133" s="9">
        <v>24474358583.830002</v>
      </c>
      <c r="H133" s="9">
        <v>24474358583.830002</v>
      </c>
      <c r="I133" s="9">
        <v>24474358583.830002</v>
      </c>
      <c r="J133" s="9">
        <v>95770476798.649994</v>
      </c>
      <c r="K133" s="9">
        <v>95770476798.649994</v>
      </c>
      <c r="L133" s="9">
        <v>95770476798.649994</v>
      </c>
      <c r="M133" s="83">
        <v>87.84</v>
      </c>
      <c r="N133" s="83">
        <v>87.84</v>
      </c>
      <c r="O133" s="83">
        <f t="shared" si="1"/>
        <v>0.12754879226497079</v>
      </c>
      <c r="P133" s="83">
        <v>13263887521.870001</v>
      </c>
      <c r="Q133" s="83">
        <v>0</v>
      </c>
    </row>
    <row r="134" spans="1:17" s="77" customFormat="1" ht="24.75" customHeight="1">
      <c r="A134" s="8" t="s">
        <v>508</v>
      </c>
      <c r="B134" s="82" t="s">
        <v>509</v>
      </c>
      <c r="C134" s="9">
        <v>419520463020</v>
      </c>
      <c r="D134" s="9">
        <v>160000000000</v>
      </c>
      <c r="E134" s="9">
        <v>116115634506.67999</v>
      </c>
      <c r="F134" s="9">
        <v>116115634506.67999</v>
      </c>
      <c r="G134" s="9">
        <v>0</v>
      </c>
      <c r="H134" s="9">
        <v>27849985876.919998</v>
      </c>
      <c r="I134" s="9">
        <v>27849985876.919998</v>
      </c>
      <c r="J134" s="9">
        <v>160000000000</v>
      </c>
      <c r="K134" s="9">
        <v>143965620383.60001</v>
      </c>
      <c r="L134" s="9">
        <v>143965620383.60001</v>
      </c>
      <c r="M134" s="83">
        <v>34.32</v>
      </c>
      <c r="N134" s="83">
        <v>34.32</v>
      </c>
      <c r="O134" s="83">
        <f t="shared" si="1"/>
        <v>0.19173592553174265</v>
      </c>
      <c r="P134" s="83">
        <v>259520463020</v>
      </c>
      <c r="Q134" s="83">
        <v>0</v>
      </c>
    </row>
    <row r="135" spans="1:17" s="94" customFormat="1" ht="24.75" customHeight="1">
      <c r="A135" s="8" t="s">
        <v>510</v>
      </c>
      <c r="B135" s="8" t="s">
        <v>511</v>
      </c>
      <c r="C135" s="8">
        <v>0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/>
      <c r="P135" s="8">
        <v>0</v>
      </c>
      <c r="Q135" s="8">
        <v>0</v>
      </c>
    </row>
    <row r="136" spans="1:17" s="79" customFormat="1" ht="24.75" customHeight="1">
      <c r="A136" s="14" t="s">
        <v>512</v>
      </c>
      <c r="B136" s="78" t="s">
        <v>513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f t="shared" si="1"/>
        <v>0</v>
      </c>
      <c r="P136" s="15">
        <v>0</v>
      </c>
      <c r="Q136" s="15">
        <v>0</v>
      </c>
    </row>
    <row r="137" spans="1:17" s="77" customFormat="1" ht="24.75" customHeight="1">
      <c r="A137" s="6" t="s">
        <v>514</v>
      </c>
      <c r="B137" s="80" t="s">
        <v>13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81">
        <v>0</v>
      </c>
      <c r="N137" s="81">
        <v>0</v>
      </c>
      <c r="O137" s="81">
        <f t="shared" si="1"/>
        <v>0</v>
      </c>
      <c r="P137" s="81">
        <v>0</v>
      </c>
      <c r="Q137" s="81">
        <v>0</v>
      </c>
    </row>
    <row r="138" spans="1:17" s="77" customFormat="1" ht="24.75" customHeight="1">
      <c r="A138" s="8" t="s">
        <v>515</v>
      </c>
      <c r="B138" s="82" t="s">
        <v>516</v>
      </c>
      <c r="C138" s="9">
        <v>0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83">
        <v>0</v>
      </c>
      <c r="N138" s="83">
        <v>0</v>
      </c>
      <c r="O138" s="83">
        <f t="shared" si="1"/>
        <v>0</v>
      </c>
      <c r="P138" s="83">
        <v>0</v>
      </c>
      <c r="Q138" s="83">
        <v>0</v>
      </c>
    </row>
    <row r="139" spans="1:17" s="77" customFormat="1" ht="24.75" customHeight="1">
      <c r="A139" s="4" t="s">
        <v>517</v>
      </c>
      <c r="B139" s="76" t="s">
        <v>518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/>
      <c r="P139" s="5">
        <v>0</v>
      </c>
      <c r="Q139" s="5">
        <v>0</v>
      </c>
    </row>
    <row r="140" spans="1:17" s="79" customFormat="1" ht="12.75">
      <c r="A140" s="95" t="s">
        <v>245</v>
      </c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8"/>
      <c r="N140" s="98"/>
      <c r="O140" s="98"/>
      <c r="P140" s="99"/>
      <c r="Q140" s="99"/>
    </row>
    <row r="141" spans="1:17" s="107" customFormat="1" ht="15">
      <c r="A141" s="100" t="s">
        <v>519</v>
      </c>
      <c r="B141" s="101" t="s">
        <v>244</v>
      </c>
      <c r="C141" s="102">
        <v>83832042592897</v>
      </c>
      <c r="D141" s="103">
        <v>82830399405822.203</v>
      </c>
      <c r="E141" s="103">
        <v>68177535777168</v>
      </c>
      <c r="F141" s="103">
        <v>68177535777168</v>
      </c>
      <c r="G141" s="103">
        <v>11853821962.969999</v>
      </c>
      <c r="H141" s="103">
        <v>6907829672389.3203</v>
      </c>
      <c r="I141" s="103">
        <v>6907829672389.3203</v>
      </c>
      <c r="J141" s="103">
        <v>82842253227785.203</v>
      </c>
      <c r="K141" s="103">
        <v>75085365449557.297</v>
      </c>
      <c r="L141" s="103">
        <v>75085365449557.297</v>
      </c>
      <c r="M141" s="104">
        <v>89.57</v>
      </c>
      <c r="N141" s="104">
        <v>89.57</v>
      </c>
      <c r="O141" s="105">
        <f>L141/$L$141*100</f>
        <v>100</v>
      </c>
      <c r="P141" s="106">
        <v>989789365111.79004</v>
      </c>
      <c r="Q141" s="106">
        <v>0</v>
      </c>
    </row>
    <row r="144" spans="1:17">
      <c r="L144" s="110"/>
    </row>
    <row r="145" spans="12:12">
      <c r="L145" s="113"/>
    </row>
  </sheetData>
  <autoFilter ref="A8:Q141" xr:uid="{7076423F-FBDD-4DAB-B178-6D9FCFED88F1}"/>
  <mergeCells count="5">
    <mergeCell ref="D7:F7"/>
    <mergeCell ref="G7:I7"/>
    <mergeCell ref="J7:L7"/>
    <mergeCell ref="M7:O7"/>
    <mergeCell ref="P7:P8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3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Noviembre 2023</Descripci_x00f3_n>
    <Fecha_x0020_de_x0020_publicaci_x00f3_n xmlns="a89a2212-8ffe-4f56-88b2-5e2fabe15bb8" xsi:nil="true"/>
    <c96f xmlns="7863b4b1-a814-4304-b576-adec0742564d">11</c96f>
    <o7a6 xmlns="7863b4b1-a814-4304-b576-adec0742564d" xsi:nil="true"/>
    <A_x00f1_o xmlns="a89a2212-8ffe-4f56-88b2-5e2fabe15bb8" xsi:nil="true"/>
    <l9bw xmlns="7863b4b1-a814-4304-b576-adec0742564d">2023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metadata/properties"/>
    <ds:schemaRef ds:uri="http://schemas.microsoft.com/office/infopath/2007/PartnerControls"/>
    <ds:schemaRef ds:uri="54d0a876-d14a-42eb-8bf8-b9c8c4b08363"/>
    <ds:schemaRef ds:uri="66febbbe-3fe0-4724-9447-9cab9f0524e3"/>
  </ds:schemaRefs>
</ds:datastoreItem>
</file>

<file path=customXml/itemProps2.xml><?xml version="1.0" encoding="utf-8"?>
<ds:datastoreItem xmlns:ds="http://schemas.openxmlformats.org/officeDocument/2006/customXml" ds:itemID="{2EFEB7C5-9AFC-401F-B7C2-4007406F19FF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MILENA BELTRAN ESPINOSA</dc:creator>
  <cp:keywords/>
  <dc:description/>
  <cp:lastModifiedBy>Sandra Milena Beltran Espinosa</cp:lastModifiedBy>
  <cp:revision/>
  <cp:lastPrinted>2023-12-13T19:11:38Z</cp:lastPrinted>
  <dcterms:created xsi:type="dcterms:W3CDTF">2020-02-07T13:30:09Z</dcterms:created>
  <dcterms:modified xsi:type="dcterms:W3CDTF">2023-12-14T15:54:42Z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